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"/>
    </mc:Choice>
  </mc:AlternateContent>
  <bookViews>
    <workbookView xWindow="0" yWindow="0" windowWidth="20494" windowHeight="7661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61" i="1" l="1"/>
  <c r="J61" i="1"/>
  <c r="I61" i="1"/>
  <c r="H61" i="1"/>
  <c r="G61" i="1"/>
  <c r="F61" i="1"/>
  <c r="G51" i="1" l="1"/>
  <c r="H51" i="1"/>
  <c r="I51" i="1"/>
  <c r="J51" i="1"/>
  <c r="L51" i="1"/>
  <c r="L62" i="1" s="1"/>
  <c r="F51" i="1"/>
  <c r="L89" i="1" l="1"/>
  <c r="J89" i="1"/>
  <c r="I89" i="1"/>
  <c r="H89" i="1"/>
  <c r="G89" i="1"/>
  <c r="F89" i="1"/>
  <c r="L70" i="1"/>
  <c r="J70" i="1"/>
  <c r="I70" i="1"/>
  <c r="H70" i="1"/>
  <c r="G70" i="1"/>
  <c r="F70" i="1"/>
  <c r="L32" i="1"/>
  <c r="J32" i="1"/>
  <c r="I32" i="1"/>
  <c r="H32" i="1"/>
  <c r="G32" i="1"/>
  <c r="F32" i="1"/>
  <c r="L13" i="1"/>
  <c r="J13" i="1"/>
  <c r="I13" i="1"/>
  <c r="H13" i="1"/>
  <c r="G13" i="1"/>
  <c r="F13" i="1"/>
  <c r="L184" i="1"/>
  <c r="J184" i="1"/>
  <c r="I184" i="1"/>
  <c r="H184" i="1"/>
  <c r="G184" i="1"/>
  <c r="F184" i="1"/>
  <c r="L165" i="1" l="1"/>
  <c r="J165" i="1"/>
  <c r="I165" i="1"/>
  <c r="H165" i="1"/>
  <c r="G165" i="1"/>
  <c r="F165" i="1"/>
  <c r="L146" i="1" l="1"/>
  <c r="J146" i="1"/>
  <c r="I146" i="1"/>
  <c r="H146" i="1"/>
  <c r="G146" i="1"/>
  <c r="F146" i="1"/>
  <c r="L127" i="1" l="1"/>
  <c r="J127" i="1"/>
  <c r="I127" i="1"/>
  <c r="H127" i="1"/>
  <c r="G127" i="1"/>
  <c r="F127" i="1"/>
  <c r="L108" i="1" l="1"/>
  <c r="J108" i="1"/>
  <c r="I108" i="1"/>
  <c r="H108" i="1"/>
  <c r="G108" i="1"/>
  <c r="F108" i="1"/>
  <c r="B195" i="1" l="1"/>
  <c r="A195" i="1"/>
  <c r="L194" i="1"/>
  <c r="J194" i="1"/>
  <c r="I194" i="1"/>
  <c r="H194" i="1"/>
  <c r="G194" i="1"/>
  <c r="F194" i="1"/>
  <c r="F195" i="1" s="1"/>
  <c r="B185" i="1"/>
  <c r="A185" i="1"/>
  <c r="L195" i="1"/>
  <c r="J195" i="1"/>
  <c r="I195" i="1"/>
  <c r="H195" i="1"/>
  <c r="G195" i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81" i="1"/>
  <c r="B62" i="1"/>
  <c r="A62" i="1"/>
  <c r="B52" i="1"/>
  <c r="A5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  <c r="L196" i="1" l="1"/>
  <c r="H196" i="1"/>
  <c r="G196" i="1"/>
  <c r="I196" i="1"/>
  <c r="J196" i="1"/>
  <c r="F196" i="1"/>
</calcChain>
</file>

<file path=xl/sharedStrings.xml><?xml version="1.0" encoding="utf-8"?>
<sst xmlns="http://schemas.openxmlformats.org/spreadsheetml/2006/main" count="309" uniqueCount="94">
  <si>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</si>
  <si>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</si>
  <si>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</si>
  <si>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</si>
  <si>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</si>
  <si>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</si>
  <si>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</si>
  <si>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</si>
  <si>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</si>
  <si>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</si>
  <si>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</si>
  <si>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</si>
  <si>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</si>
  <si>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</si>
  <si>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</si>
  <si>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</si>
  <si>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</si>
  <si>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</si>
  <si>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</si>
  <si>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</si>
  <si>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</si>
  <si>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</si>
  <si>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</si>
  <si>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</si>
  <si>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</si>
  <si>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</si>
  <si>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</si>
  <si>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</si>
  <si>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</si>
  <si>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</si>
  <si>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</si>
  <si>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</si>
  <si>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</si>
  <si>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</si>
  <si>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</si>
  <si>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</si>
  <si>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</si>
  <si>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</si>
  <si>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</si>
  <si>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</si>
  <si>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Каша вязкая молочная овсяная</t>
  </si>
  <si>
    <t>Чай с сахаром</t>
  </si>
  <si>
    <t>Хлеб пшеничный</t>
  </si>
  <si>
    <t>Хлеб ржаной</t>
  </si>
  <si>
    <t>Яблоко</t>
  </si>
  <si>
    <t>Картофельное пюре</t>
  </si>
  <si>
    <t>Курица тушеная с морковью</t>
  </si>
  <si>
    <t>Омлет натуральный</t>
  </si>
  <si>
    <t>Запеканка из творога</t>
  </si>
  <si>
    <t>Чай с лимоном и сахаром</t>
  </si>
  <si>
    <t>Тефтели из говядины с рисом</t>
  </si>
  <si>
    <t>Воробей Н.С.</t>
  </si>
  <si>
    <t>Директор</t>
  </si>
  <si>
    <t>МОБУ "Еленовская СОШ"</t>
  </si>
  <si>
    <t>овощи</t>
  </si>
  <si>
    <t>мол.продукт</t>
  </si>
  <si>
    <t>Пром.427</t>
  </si>
  <si>
    <t>54-11г52</t>
  </si>
  <si>
    <t>54-2гн45</t>
  </si>
  <si>
    <t>Пром.360</t>
  </si>
  <si>
    <t>Пром.357</t>
  </si>
  <si>
    <t>54-1з12</t>
  </si>
  <si>
    <t>54-1г76</t>
  </si>
  <si>
    <t>Макароны отварные</t>
  </si>
  <si>
    <t>54-25м7471</t>
  </si>
  <si>
    <t>Компот из смеси сухофруктов</t>
  </si>
  <si>
    <t>54-1хн21</t>
  </si>
  <si>
    <t>Пром.369</t>
  </si>
  <si>
    <t>Салат из белокочанной капусты</t>
  </si>
  <si>
    <t>54-7з253</t>
  </si>
  <si>
    <t>54-1о78</t>
  </si>
  <si>
    <t>54-3гн118</t>
  </si>
  <si>
    <t>Киви</t>
  </si>
  <si>
    <t>Пром.15105</t>
  </si>
  <si>
    <t>54-1т309</t>
  </si>
  <si>
    <t>Молоко сгущенное с сахаром</t>
  </si>
  <si>
    <t>Рыба тушеная в томате с овощами(минтай)</t>
  </si>
  <si>
    <t>54-11р299</t>
  </si>
  <si>
    <t>Компот из свежих яблок</t>
  </si>
  <si>
    <t>54-32хн10805</t>
  </si>
  <si>
    <t>Каша "Дружба"</t>
  </si>
  <si>
    <t>54-16к223</t>
  </si>
  <si>
    <t>Каша гречневая рассыпчатая</t>
  </si>
  <si>
    <t>54-4г54</t>
  </si>
  <si>
    <t>Макароны отварные с сыром</t>
  </si>
  <si>
    <t>54-3г139</t>
  </si>
  <si>
    <t>54-16м9986</t>
  </si>
  <si>
    <t>Булочку с кунжутом</t>
  </si>
  <si>
    <t>Пром.2160</t>
  </si>
  <si>
    <t>54-9к167</t>
  </si>
  <si>
    <t>Батон</t>
  </si>
  <si>
    <t>Пром.362</t>
  </si>
  <si>
    <t>Хлеб пшеничный йодированный</t>
  </si>
  <si>
    <t>Пром.14406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</si>
</sst>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3" activePane="bottomRight" state="frozen"/>
      <selection pane="topRight" activeCell="E1" sqref="E1"/>
      <selection pane="bottomLeft" activeCell="A6" sqref="A6"/>
      <selection pane="bottomRight" activeCell="P188" sqref="P188"/>
    </sheetView>
  </sheetViews>
  <sheetFormatPr defaultColWidth="9.09765625" defaultRowHeight="12.7" x14ac:dyDescent="0.25"/>
  <cols>
    <col min="1" max="1" width="4.69921875" style="2" customWidth="1"/>
    <col min="2" max="2" width="5.296875" style="2" customWidth="1"/>
    <col min="3" max="3" width="9.09765625" style="1"/>
    <col min="4" max="4" width="11.59765625" style="1" customWidth="1"/>
    <col min="5" max="5" width="52.59765625" style="2" customWidth="1"/>
    <col min="6" max="6" width="9.296875" style="2" customWidth="1"/>
    <col min="7" max="7" width="10" style="2" customWidth="1"/>
    <col min="8" max="8" width="7.59765625" style="2" customWidth="1"/>
    <col min="9" max="9" width="6.8984375" style="2" customWidth="1"/>
    <col min="10" max="10" width="8.09765625" style="2" customWidth="1"/>
    <col min="11" max="11" width="10" style="2" customWidth="1"/>
    <col min="12" max="16384" width="9.09765625" style="2"/>
  </cols>
  <sheetData>
    <row r="1" spans="1:12" ht="14.4" x14ac:dyDescent="0.3">
      <c r="A1" s="1" t="s">
        <v>7</v>
      </c>
      <c r="C1" s="66" t="s">
        <v>53</v>
      </c>
      <c r="D1" s="67"/>
      <c r="E1" s="67"/>
      <c r="F1" s="11" t="s">
        <v>16</v>
      </c>
      <c r="G1" s="2" t="s">
        <v>17</v>
      </c>
      <c r="H1" s="68" t="s">
        <v>52</v>
      </c>
      <c r="I1" s="68"/>
      <c r="J1" s="68"/>
      <c r="K1" s="68"/>
    </row>
    <row r="2" spans="1:12" ht="17.850000000000001" x14ac:dyDescent="0.25">
      <c r="A2" s="34" t="s">
        <v>6</v>
      </c>
      <c r="C2" s="2"/>
      <c r="G2" s="2" t="s">
        <v>18</v>
      </c>
      <c r="H2" s="68" t="s">
        <v>51</v>
      </c>
      <c r="I2" s="68"/>
      <c r="J2" s="68"/>
      <c r="K2" s="68"/>
    </row>
    <row r="3" spans="1:12" ht="17.3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23</v>
      </c>
      <c r="I3" s="44">
        <v>12</v>
      </c>
      <c r="J3" s="45">
        <v>2024</v>
      </c>
      <c r="K3" s="46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7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19">
        <v>1</v>
      </c>
      <c r="B6" s="20">
        <v>1</v>
      </c>
      <c r="C6" s="21" t="s">
        <v>20</v>
      </c>
      <c r="D6" s="50" t="s">
        <v>21</v>
      </c>
      <c r="E6" s="63" t="s">
        <v>40</v>
      </c>
      <c r="F6" s="57">
        <v>200</v>
      </c>
      <c r="G6" s="57">
        <v>8.6</v>
      </c>
      <c r="H6" s="57">
        <v>11.3</v>
      </c>
      <c r="I6" s="57">
        <v>34.299999999999997</v>
      </c>
      <c r="J6" s="57">
        <v>272.8</v>
      </c>
      <c r="K6" s="58" t="s">
        <v>89</v>
      </c>
      <c r="L6" s="57">
        <v>24.4</v>
      </c>
    </row>
    <row r="7" spans="1:12" ht="14.4" x14ac:dyDescent="0.3">
      <c r="A7" s="22"/>
      <c r="B7" s="14"/>
      <c r="C7" s="10"/>
      <c r="D7" s="51"/>
      <c r="E7" s="59"/>
      <c r="F7" s="60"/>
      <c r="G7" s="60"/>
      <c r="H7" s="60"/>
      <c r="I7" s="60"/>
      <c r="J7" s="60"/>
      <c r="K7" s="61"/>
      <c r="L7" s="60"/>
    </row>
    <row r="8" spans="1:12" ht="14.4" x14ac:dyDescent="0.3">
      <c r="A8" s="22"/>
      <c r="B8" s="14"/>
      <c r="C8" s="10"/>
      <c r="D8" s="52" t="s">
        <v>22</v>
      </c>
      <c r="E8" s="59" t="s">
        <v>41</v>
      </c>
      <c r="F8" s="60">
        <v>200</v>
      </c>
      <c r="G8" s="60">
        <v>0.2</v>
      </c>
      <c r="H8" s="60">
        <v>0</v>
      </c>
      <c r="I8" s="60">
        <v>6.4</v>
      </c>
      <c r="J8" s="60">
        <v>26.8</v>
      </c>
      <c r="K8" s="61" t="s">
        <v>58</v>
      </c>
      <c r="L8" s="60">
        <v>1.57</v>
      </c>
    </row>
    <row r="9" spans="1:12" ht="14.4" x14ac:dyDescent="0.3">
      <c r="A9" s="22"/>
      <c r="B9" s="14"/>
      <c r="C9" s="10"/>
      <c r="D9" s="52" t="s">
        <v>23</v>
      </c>
      <c r="E9" s="59" t="s">
        <v>87</v>
      </c>
      <c r="F9" s="60">
        <v>70</v>
      </c>
      <c r="G9" s="60">
        <v>5.4</v>
      </c>
      <c r="H9" s="60">
        <v>1.7</v>
      </c>
      <c r="I9" s="60">
        <v>37.4</v>
      </c>
      <c r="J9" s="60">
        <v>186.2</v>
      </c>
      <c r="K9" s="61" t="s">
        <v>88</v>
      </c>
      <c r="L9" s="60">
        <v>18.7</v>
      </c>
    </row>
    <row r="10" spans="1:12" ht="14.4" x14ac:dyDescent="0.3">
      <c r="A10" s="22"/>
      <c r="B10" s="14"/>
      <c r="C10" s="10"/>
      <c r="D10" s="52" t="s">
        <v>24</v>
      </c>
      <c r="E10" s="59" t="s">
        <v>44</v>
      </c>
      <c r="F10" s="60">
        <v>100</v>
      </c>
      <c r="G10" s="60">
        <v>0.4</v>
      </c>
      <c r="H10" s="60">
        <v>0.4</v>
      </c>
      <c r="I10" s="60">
        <v>9.8000000000000007</v>
      </c>
      <c r="J10" s="60">
        <v>44.4</v>
      </c>
      <c r="K10" s="61" t="s">
        <v>60</v>
      </c>
      <c r="L10" s="60">
        <v>16</v>
      </c>
    </row>
    <row r="11" spans="1:12" ht="14.4" x14ac:dyDescent="0.3">
      <c r="A11" s="22"/>
      <c r="B11" s="14"/>
      <c r="C11" s="10"/>
      <c r="D11" s="64" t="s">
        <v>23</v>
      </c>
      <c r="E11" s="59"/>
      <c r="F11" s="60"/>
      <c r="G11" s="60"/>
      <c r="H11" s="60"/>
      <c r="I11" s="60"/>
      <c r="J11" s="60"/>
      <c r="K11" s="61"/>
      <c r="L11" s="60"/>
    </row>
    <row r="12" spans="1:12" ht="14.4" x14ac:dyDescent="0.3">
      <c r="A12" s="22"/>
      <c r="B12" s="14"/>
      <c r="C12" s="10"/>
      <c r="D12" s="62" t="s">
        <v>55</v>
      </c>
      <c r="E12" s="59" t="s">
        <v>39</v>
      </c>
      <c r="F12" s="60">
        <v>30</v>
      </c>
      <c r="G12" s="60">
        <v>7</v>
      </c>
      <c r="H12" s="60">
        <v>8.9</v>
      </c>
      <c r="I12" s="60">
        <v>0</v>
      </c>
      <c r="J12" s="60">
        <v>107.5</v>
      </c>
      <c r="K12" s="61" t="s">
        <v>61</v>
      </c>
      <c r="L12" s="60">
        <v>24.65</v>
      </c>
    </row>
    <row r="13" spans="1:12" ht="14.4" x14ac:dyDescent="0.3">
      <c r="A13" s="23"/>
      <c r="B13" s="16"/>
      <c r="C13" s="7"/>
      <c r="D13" s="54" t="s">
        <v>33</v>
      </c>
      <c r="E13" s="53"/>
      <c r="F13" s="55">
        <f>SUM(F6:F12)</f>
        <v>600</v>
      </c>
      <c r="G13" s="55">
        <f>SUM(G6:G12)</f>
        <v>21.6</v>
      </c>
      <c r="H13" s="55">
        <f>SUM(H6:H12)</f>
        <v>22.3</v>
      </c>
      <c r="I13" s="55">
        <f>SUM(I6:I12)</f>
        <v>87.899999999999991</v>
      </c>
      <c r="J13" s="55">
        <f>SUM(J6:J12)</f>
        <v>637.70000000000005</v>
      </c>
      <c r="K13" s="56"/>
      <c r="L13" s="55">
        <f>SUM(L6:L12)</f>
        <v>85.32</v>
      </c>
    </row>
    <row r="14" spans="1:12" ht="14.4" x14ac:dyDescent="0.3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4.4" x14ac:dyDescent="0.3">
      <c r="A15" s="22"/>
      <c r="B15" s="14"/>
      <c r="C15" s="10"/>
      <c r="D15" s="6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4.4" x14ac:dyDescent="0.3">
      <c r="A16" s="22"/>
      <c r="B16" s="14"/>
      <c r="C16" s="10"/>
      <c r="D16" s="6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4.4" x14ac:dyDescent="0.3">
      <c r="A17" s="22"/>
      <c r="B17" s="14"/>
      <c r="C17" s="10"/>
      <c r="D17" s="6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4.4" x14ac:dyDescent="0.3">
      <c r="A18" s="22"/>
      <c r="B18" s="14"/>
      <c r="C18" s="10"/>
      <c r="D18" s="6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4.4" x14ac:dyDescent="0.3">
      <c r="A19" s="22"/>
      <c r="B19" s="14"/>
      <c r="C19" s="10"/>
      <c r="D19" s="6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4.4" x14ac:dyDescent="0.3">
      <c r="A20" s="22"/>
      <c r="B20" s="14"/>
      <c r="C20" s="10"/>
      <c r="D20" s="6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4.4" x14ac:dyDescent="0.3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4.4" x14ac:dyDescent="0.3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3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0">SUM(G14:G22)</f>
        <v>0</v>
      </c>
      <c r="H23" s="18">
        <f t="shared" si="0"/>
        <v>0</v>
      </c>
      <c r="I23" s="18">
        <f t="shared" si="0"/>
        <v>0</v>
      </c>
      <c r="J23" s="18">
        <f t="shared" si="0"/>
        <v>0</v>
      </c>
      <c r="K23" s="24"/>
      <c r="L23" s="18">
        <f t="shared" ref="L23" si="1">SUM(L14:L22)</f>
        <v>0</v>
      </c>
    </row>
    <row r="24" spans="1:12" ht="15" thickBot="1" x14ac:dyDescent="0.3">
      <c r="A24" s="28">
        <f>A6</f>
        <v>1</v>
      </c>
      <c r="B24" s="29">
        <f>B6</f>
        <v>1</v>
      </c>
      <c r="C24" s="69" t="s">
        <v>4</v>
      </c>
      <c r="D24" s="70"/>
      <c r="E24" s="30"/>
      <c r="F24" s="31">
        <f>F13+F23</f>
        <v>600</v>
      </c>
      <c r="G24" s="31">
        <f t="shared" ref="G24:J24" si="2">G13+G23</f>
        <v>21.6</v>
      </c>
      <c r="H24" s="31">
        <f t="shared" si="2"/>
        <v>22.3</v>
      </c>
      <c r="I24" s="31">
        <f t="shared" si="2"/>
        <v>87.899999999999991</v>
      </c>
      <c r="J24" s="31">
        <f t="shared" si="2"/>
        <v>637.70000000000005</v>
      </c>
      <c r="K24" s="31"/>
      <c r="L24" s="31">
        <f t="shared" ref="L24" si="3">L13+L23</f>
        <v>85.32</v>
      </c>
    </row>
    <row r="25" spans="1:12" ht="15" thickBot="1" x14ac:dyDescent="0.35">
      <c r="A25" s="13">
        <v>1</v>
      </c>
      <c r="B25" s="14">
        <v>2</v>
      </c>
      <c r="C25" s="21" t="s">
        <v>20</v>
      </c>
      <c r="D25" s="50" t="s">
        <v>21</v>
      </c>
      <c r="E25" s="63" t="s">
        <v>63</v>
      </c>
      <c r="F25" s="57">
        <v>180</v>
      </c>
      <c r="G25" s="57">
        <v>6.4</v>
      </c>
      <c r="H25" s="57">
        <v>5.9</v>
      </c>
      <c r="I25" s="57">
        <v>39.4</v>
      </c>
      <c r="J25" s="57">
        <v>236.2</v>
      </c>
      <c r="K25" s="58" t="s">
        <v>62</v>
      </c>
      <c r="L25" s="57">
        <v>12.38</v>
      </c>
    </row>
    <row r="26" spans="1:12" ht="14.4" x14ac:dyDescent="0.3">
      <c r="A26" s="13"/>
      <c r="B26" s="14"/>
      <c r="C26" s="10"/>
      <c r="D26" s="50" t="s">
        <v>21</v>
      </c>
      <c r="E26" s="59" t="s">
        <v>46</v>
      </c>
      <c r="F26" s="60">
        <v>100</v>
      </c>
      <c r="G26" s="60">
        <v>14.1</v>
      </c>
      <c r="H26" s="60">
        <v>5.8</v>
      </c>
      <c r="I26" s="60">
        <v>4.4000000000000004</v>
      </c>
      <c r="J26" s="60">
        <v>126.4</v>
      </c>
      <c r="K26" s="61" t="s">
        <v>64</v>
      </c>
      <c r="L26" s="60">
        <v>39.08</v>
      </c>
    </row>
    <row r="27" spans="1:12" ht="14.4" x14ac:dyDescent="0.3">
      <c r="A27" s="13"/>
      <c r="B27" s="14"/>
      <c r="C27" s="10"/>
      <c r="D27" s="52" t="s">
        <v>22</v>
      </c>
      <c r="E27" s="59" t="s">
        <v>65</v>
      </c>
      <c r="F27" s="60">
        <v>200</v>
      </c>
      <c r="G27" s="60">
        <v>0.5</v>
      </c>
      <c r="H27" s="60">
        <v>0</v>
      </c>
      <c r="I27" s="60">
        <v>19.8</v>
      </c>
      <c r="J27" s="60">
        <v>81</v>
      </c>
      <c r="K27" s="61" t="s">
        <v>66</v>
      </c>
      <c r="L27" s="60">
        <v>3.78</v>
      </c>
    </row>
    <row r="28" spans="1:12" ht="14.4" x14ac:dyDescent="0.3">
      <c r="A28" s="13"/>
      <c r="B28" s="14"/>
      <c r="C28" s="10"/>
      <c r="D28" s="52" t="s">
        <v>23</v>
      </c>
      <c r="E28" s="59" t="s">
        <v>42</v>
      </c>
      <c r="F28" s="60">
        <v>41</v>
      </c>
      <c r="G28" s="60">
        <v>3.1</v>
      </c>
      <c r="H28" s="60">
        <v>0.3</v>
      </c>
      <c r="I28" s="60">
        <v>20.2</v>
      </c>
      <c r="J28" s="60">
        <v>96.1</v>
      </c>
      <c r="K28" s="61" t="s">
        <v>59</v>
      </c>
      <c r="L28" s="60">
        <v>3.08</v>
      </c>
    </row>
    <row r="29" spans="1:12" ht="14.4" x14ac:dyDescent="0.3">
      <c r="A29" s="13"/>
      <c r="B29" s="14"/>
      <c r="C29" s="10"/>
      <c r="D29" s="52" t="s">
        <v>24</v>
      </c>
      <c r="E29" s="59"/>
      <c r="F29" s="60"/>
      <c r="G29" s="60"/>
      <c r="H29" s="60"/>
      <c r="I29" s="60"/>
      <c r="J29" s="60"/>
      <c r="K29" s="61"/>
      <c r="L29" s="60"/>
    </row>
    <row r="30" spans="1:12" ht="14.4" x14ac:dyDescent="0.3">
      <c r="A30" s="13"/>
      <c r="B30" s="14"/>
      <c r="C30" s="10"/>
      <c r="D30" s="64" t="s">
        <v>23</v>
      </c>
      <c r="E30" s="59" t="s">
        <v>43</v>
      </c>
      <c r="F30" s="60">
        <v>41</v>
      </c>
      <c r="G30" s="60">
        <v>2.7</v>
      </c>
      <c r="H30" s="60">
        <v>0.5</v>
      </c>
      <c r="I30" s="60">
        <v>13.7</v>
      </c>
      <c r="J30" s="60">
        <v>70</v>
      </c>
      <c r="K30" s="61" t="s">
        <v>67</v>
      </c>
      <c r="L30" s="60">
        <v>2.86</v>
      </c>
    </row>
    <row r="31" spans="1:12" ht="14.4" x14ac:dyDescent="0.3">
      <c r="A31" s="13"/>
      <c r="B31" s="14"/>
      <c r="C31" s="10"/>
      <c r="D31" s="51"/>
      <c r="E31" s="59"/>
      <c r="F31" s="60"/>
      <c r="G31" s="60"/>
      <c r="H31" s="60"/>
      <c r="I31" s="60"/>
      <c r="J31" s="60"/>
      <c r="K31" s="61"/>
      <c r="L31" s="60"/>
    </row>
    <row r="32" spans="1:12" ht="14.4" x14ac:dyDescent="0.3">
      <c r="A32" s="15"/>
      <c r="B32" s="16"/>
      <c r="C32" s="7"/>
      <c r="D32" s="54" t="s">
        <v>33</v>
      </c>
      <c r="E32" s="53"/>
      <c r="F32" s="55">
        <f>SUM(F25:F31)</f>
        <v>562</v>
      </c>
      <c r="G32" s="55">
        <f>SUM(G25:G31)</f>
        <v>26.8</v>
      </c>
      <c r="H32" s="55">
        <f>SUM(H25:H31)</f>
        <v>12.5</v>
      </c>
      <c r="I32" s="55">
        <f>SUM(I25:I31)</f>
        <v>97.5</v>
      </c>
      <c r="J32" s="55">
        <f>SUM(J25:J31)</f>
        <v>609.70000000000005</v>
      </c>
      <c r="K32" s="56"/>
      <c r="L32" s="55">
        <f>SUM(L25:L31)</f>
        <v>61.18</v>
      </c>
    </row>
    <row r="33" spans="1:12" ht="14.4" x14ac:dyDescent="0.3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4.4" x14ac:dyDescent="0.3">
      <c r="A34" s="13"/>
      <c r="B34" s="14"/>
      <c r="C34" s="10"/>
      <c r="D34" s="6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4.4" x14ac:dyDescent="0.3">
      <c r="A35" s="13"/>
      <c r="B35" s="14"/>
      <c r="C35" s="10"/>
      <c r="D35" s="6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4.4" x14ac:dyDescent="0.3">
      <c r="A36" s="13"/>
      <c r="B36" s="14"/>
      <c r="C36" s="10"/>
      <c r="D36" s="6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4.4" x14ac:dyDescent="0.3">
      <c r="A37" s="13"/>
      <c r="B37" s="14"/>
      <c r="C37" s="10"/>
      <c r="D37" s="6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4.4" x14ac:dyDescent="0.3">
      <c r="A38" s="13"/>
      <c r="B38" s="14"/>
      <c r="C38" s="10"/>
      <c r="D38" s="6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4.4" x14ac:dyDescent="0.3">
      <c r="A39" s="13"/>
      <c r="B39" s="14"/>
      <c r="C39" s="10"/>
      <c r="D39" s="6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4.4" x14ac:dyDescent="0.3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4.4" x14ac:dyDescent="0.3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4">SUM(G33:G41)</f>
        <v>0</v>
      </c>
      <c r="H42" s="18">
        <f t="shared" ref="H42" si="5">SUM(H33:H41)</f>
        <v>0</v>
      </c>
      <c r="I42" s="18">
        <f t="shared" ref="I42" si="6">SUM(I33:I41)</f>
        <v>0</v>
      </c>
      <c r="J42" s="18">
        <f t="shared" ref="J42:L42" si="7">SUM(J33:J41)</f>
        <v>0</v>
      </c>
      <c r="K42" s="24"/>
      <c r="L42" s="18">
        <f t="shared" si="7"/>
        <v>0</v>
      </c>
    </row>
    <row r="43" spans="1:12" ht="15.7" customHeight="1" thickBot="1" x14ac:dyDescent="0.3">
      <c r="A43" s="32">
        <f>A25</f>
        <v>1</v>
      </c>
      <c r="B43" s="32">
        <f>B25</f>
        <v>2</v>
      </c>
      <c r="C43" s="69" t="s">
        <v>4</v>
      </c>
      <c r="D43" s="70"/>
      <c r="E43" s="30"/>
      <c r="F43" s="31">
        <f>F32+F42</f>
        <v>562</v>
      </c>
      <c r="G43" s="31">
        <f t="shared" ref="G43" si="8">G32+G42</f>
        <v>26.8</v>
      </c>
      <c r="H43" s="31">
        <f t="shared" ref="H43" si="9">H32+H42</f>
        <v>12.5</v>
      </c>
      <c r="I43" s="31">
        <f t="shared" ref="I43" si="10">I32+I42</f>
        <v>97.5</v>
      </c>
      <c r="J43" s="31">
        <f t="shared" ref="J43:L43" si="11">J32+J42</f>
        <v>609.70000000000005</v>
      </c>
      <c r="K43" s="31"/>
      <c r="L43" s="31">
        <f t="shared" si="11"/>
        <v>61.18</v>
      </c>
    </row>
    <row r="44" spans="1:12" ht="15" thickBot="1" x14ac:dyDescent="0.35">
      <c r="A44" s="19">
        <v>1</v>
      </c>
      <c r="B44" s="20">
        <v>3</v>
      </c>
      <c r="C44" s="21" t="s">
        <v>20</v>
      </c>
      <c r="D44" s="50" t="s">
        <v>21</v>
      </c>
      <c r="E44" s="63" t="s">
        <v>47</v>
      </c>
      <c r="F44" s="57">
        <v>200</v>
      </c>
      <c r="G44" s="57">
        <v>16.899999999999999</v>
      </c>
      <c r="H44" s="57">
        <v>24</v>
      </c>
      <c r="I44" s="57">
        <v>4.3</v>
      </c>
      <c r="J44" s="57">
        <v>300.7</v>
      </c>
      <c r="K44" s="58" t="s">
        <v>70</v>
      </c>
      <c r="L44" s="57">
        <v>61.24</v>
      </c>
    </row>
    <row r="45" spans="1:12" ht="14.4" x14ac:dyDescent="0.3">
      <c r="A45" s="22"/>
      <c r="B45" s="14"/>
      <c r="C45" s="10"/>
      <c r="D45" s="51"/>
      <c r="E45" s="63"/>
      <c r="F45" s="60"/>
      <c r="G45" s="60"/>
      <c r="H45" s="60"/>
      <c r="I45" s="60"/>
      <c r="J45" s="60"/>
      <c r="K45" s="61"/>
      <c r="L45" s="60"/>
    </row>
    <row r="46" spans="1:12" ht="14.4" x14ac:dyDescent="0.3">
      <c r="A46" s="22"/>
      <c r="B46" s="14"/>
      <c r="C46" s="10"/>
      <c r="D46" s="52" t="s">
        <v>22</v>
      </c>
      <c r="E46" s="59" t="s">
        <v>49</v>
      </c>
      <c r="F46" s="60">
        <v>200</v>
      </c>
      <c r="G46" s="60">
        <v>0.2</v>
      </c>
      <c r="H46" s="60">
        <v>0.1</v>
      </c>
      <c r="I46" s="60">
        <v>6.6</v>
      </c>
      <c r="J46" s="60">
        <v>27.9</v>
      </c>
      <c r="K46" s="61" t="s">
        <v>71</v>
      </c>
      <c r="L46" s="60">
        <v>3.37</v>
      </c>
    </row>
    <row r="47" spans="1:12" ht="14.4" x14ac:dyDescent="0.3">
      <c r="A47" s="22"/>
      <c r="B47" s="14"/>
      <c r="C47" s="10"/>
      <c r="D47" s="52" t="s">
        <v>23</v>
      </c>
      <c r="E47" s="59" t="s">
        <v>42</v>
      </c>
      <c r="F47" s="60">
        <v>41</v>
      </c>
      <c r="G47" s="60">
        <v>3.1</v>
      </c>
      <c r="H47" s="60">
        <v>0.3</v>
      </c>
      <c r="I47" s="60">
        <v>20.2</v>
      </c>
      <c r="J47" s="60">
        <v>96.1</v>
      </c>
      <c r="K47" s="61" t="s">
        <v>59</v>
      </c>
      <c r="L47" s="60">
        <v>3.08</v>
      </c>
    </row>
    <row r="48" spans="1:12" ht="14.4" x14ac:dyDescent="0.3">
      <c r="A48" s="22"/>
      <c r="B48" s="14"/>
      <c r="C48" s="10"/>
      <c r="D48" s="52" t="s">
        <v>24</v>
      </c>
      <c r="E48" s="59" t="s">
        <v>72</v>
      </c>
      <c r="F48" s="60">
        <v>100</v>
      </c>
      <c r="G48" s="60">
        <v>0.8</v>
      </c>
      <c r="H48" s="60">
        <v>0.4</v>
      </c>
      <c r="I48" s="60">
        <v>8.1</v>
      </c>
      <c r="J48" s="60">
        <v>39.200000000000003</v>
      </c>
      <c r="K48" s="61" t="s">
        <v>73</v>
      </c>
      <c r="L48" s="60">
        <v>27.5</v>
      </c>
    </row>
    <row r="49" spans="1:12" ht="15" thickBot="1" x14ac:dyDescent="0.35">
      <c r="A49" s="22"/>
      <c r="B49" s="14"/>
      <c r="C49" s="10"/>
      <c r="D49" s="64" t="s">
        <v>23</v>
      </c>
      <c r="E49" s="59"/>
      <c r="F49" s="60"/>
      <c r="G49" s="60"/>
      <c r="H49" s="60"/>
      <c r="I49" s="60"/>
      <c r="J49" s="60"/>
      <c r="K49" s="61"/>
      <c r="L49" s="60"/>
    </row>
    <row r="50" spans="1:12" ht="14.4" x14ac:dyDescent="0.3">
      <c r="A50" s="22"/>
      <c r="B50" s="14"/>
      <c r="C50" s="10"/>
      <c r="D50" s="62" t="s">
        <v>54</v>
      </c>
      <c r="E50" s="63" t="s">
        <v>68</v>
      </c>
      <c r="F50" s="60">
        <v>60</v>
      </c>
      <c r="G50" s="60">
        <v>1.5</v>
      </c>
      <c r="H50" s="60">
        <v>6.1</v>
      </c>
      <c r="I50" s="60">
        <v>6.2</v>
      </c>
      <c r="J50" s="60">
        <v>85.8</v>
      </c>
      <c r="K50" s="61" t="s">
        <v>69</v>
      </c>
      <c r="L50" s="60">
        <v>8.8699999999999992</v>
      </c>
    </row>
    <row r="51" spans="1:12" ht="14.4" x14ac:dyDescent="0.3">
      <c r="A51" s="23"/>
      <c r="B51" s="16"/>
      <c r="C51" s="7"/>
      <c r="D51" s="54" t="s">
        <v>33</v>
      </c>
      <c r="E51" s="53"/>
      <c r="F51" s="55">
        <f>SUM(F44:F50)</f>
        <v>601</v>
      </c>
      <c r="G51" s="55">
        <f t="shared" ref="G51:L51" si="12">SUM(G44:G50)</f>
        <v>22.5</v>
      </c>
      <c r="H51" s="55">
        <f t="shared" si="12"/>
        <v>30.9</v>
      </c>
      <c r="I51" s="55">
        <f t="shared" si="12"/>
        <v>45.4</v>
      </c>
      <c r="J51" s="55">
        <f t="shared" si="12"/>
        <v>549.69999999999993</v>
      </c>
      <c r="K51" s="55"/>
      <c r="L51" s="55">
        <f t="shared" si="12"/>
        <v>104.06</v>
      </c>
    </row>
    <row r="52" spans="1:12" ht="14.4" x14ac:dyDescent="0.3">
      <c r="A52" s="25">
        <f>A44</f>
        <v>1</v>
      </c>
      <c r="B52" s="12">
        <f>B44</f>
        <v>3</v>
      </c>
      <c r="C52" s="9" t="s">
        <v>25</v>
      </c>
      <c r="D52" s="6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4.4" x14ac:dyDescent="0.3">
      <c r="A53" s="22"/>
      <c r="B53" s="14"/>
      <c r="C53" s="10"/>
      <c r="D53" s="6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4.4" x14ac:dyDescent="0.3">
      <c r="A54" s="22"/>
      <c r="B54" s="14"/>
      <c r="C54" s="10"/>
      <c r="D54" s="6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4.4" x14ac:dyDescent="0.3">
      <c r="A55" s="22"/>
      <c r="B55" s="14"/>
      <c r="C55" s="10"/>
      <c r="D55" s="6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4.4" x14ac:dyDescent="0.3">
      <c r="A56" s="22"/>
      <c r="B56" s="14"/>
      <c r="C56" s="10"/>
      <c r="D56" s="6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4.4" x14ac:dyDescent="0.3">
      <c r="A57" s="22"/>
      <c r="B57" s="14"/>
      <c r="C57" s="10"/>
      <c r="D57" s="6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4.4" x14ac:dyDescent="0.3">
      <c r="A58" s="22"/>
      <c r="B58" s="14"/>
      <c r="C58" s="10"/>
      <c r="D58" s="6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4.4" x14ac:dyDescent="0.3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3"/>
      <c r="B61" s="16"/>
      <c r="C61" s="7"/>
      <c r="D61" s="17" t="s">
        <v>33</v>
      </c>
      <c r="E61" s="8"/>
      <c r="F61" s="55">
        <f>SUM(F52:F60)</f>
        <v>0</v>
      </c>
      <c r="G61" s="55">
        <f t="shared" ref="G61:L61" si="13">SUM(G52:G60)</f>
        <v>0</v>
      </c>
      <c r="H61" s="55">
        <f t="shared" si="13"/>
        <v>0</v>
      </c>
      <c r="I61" s="55">
        <f t="shared" si="13"/>
        <v>0</v>
      </c>
      <c r="J61" s="55">
        <f t="shared" si="13"/>
        <v>0</v>
      </c>
      <c r="K61" s="56"/>
      <c r="L61" s="55">
        <f t="shared" si="13"/>
        <v>0</v>
      </c>
    </row>
    <row r="62" spans="1:12" ht="15.7" customHeight="1" thickBot="1" x14ac:dyDescent="0.3">
      <c r="A62" s="28">
        <f>A44</f>
        <v>1</v>
      </c>
      <c r="B62" s="29">
        <f>B44</f>
        <v>3</v>
      </c>
      <c r="C62" s="69" t="s">
        <v>4</v>
      </c>
      <c r="D62" s="70"/>
      <c r="E62" s="30"/>
      <c r="F62" s="31"/>
      <c r="G62" s="31"/>
      <c r="H62" s="31"/>
      <c r="I62" s="31"/>
      <c r="J62" s="31"/>
      <c r="K62" s="31"/>
      <c r="L62" s="31">
        <f>L51</f>
        <v>104.06</v>
      </c>
    </row>
    <row r="63" spans="1:12" ht="14.4" x14ac:dyDescent="0.3">
      <c r="A63" s="19">
        <v>1</v>
      </c>
      <c r="B63" s="20">
        <v>4</v>
      </c>
      <c r="C63" s="21" t="s">
        <v>20</v>
      </c>
      <c r="D63" s="50" t="s">
        <v>21</v>
      </c>
      <c r="E63" s="63" t="s">
        <v>48</v>
      </c>
      <c r="F63" s="57">
        <v>150</v>
      </c>
      <c r="G63" s="57">
        <v>29.7</v>
      </c>
      <c r="H63" s="57">
        <v>10.7</v>
      </c>
      <c r="I63" s="57">
        <v>21.6</v>
      </c>
      <c r="J63" s="57">
        <v>301.3</v>
      </c>
      <c r="K63" s="58" t="s">
        <v>74</v>
      </c>
      <c r="L63" s="57">
        <v>60.31</v>
      </c>
    </row>
    <row r="64" spans="1:12" ht="14.4" x14ac:dyDescent="0.3">
      <c r="A64" s="22"/>
      <c r="B64" s="14"/>
      <c r="C64" s="10"/>
      <c r="D64" s="51"/>
      <c r="E64" s="59"/>
      <c r="F64" s="60"/>
      <c r="G64" s="60"/>
      <c r="H64" s="60"/>
      <c r="I64" s="60"/>
      <c r="J64" s="60"/>
      <c r="K64" s="61"/>
      <c r="L64" s="60"/>
    </row>
    <row r="65" spans="1:12" ht="14.4" x14ac:dyDescent="0.3">
      <c r="A65" s="22"/>
      <c r="B65" s="14"/>
      <c r="C65" s="10"/>
      <c r="D65" s="52" t="s">
        <v>22</v>
      </c>
      <c r="E65" s="59" t="s">
        <v>41</v>
      </c>
      <c r="F65" s="60">
        <v>200</v>
      </c>
      <c r="G65" s="60">
        <v>0.2</v>
      </c>
      <c r="H65" s="60">
        <v>0</v>
      </c>
      <c r="I65" s="60">
        <v>6.4</v>
      </c>
      <c r="J65" s="60">
        <v>26.8</v>
      </c>
      <c r="K65" s="61" t="s">
        <v>58</v>
      </c>
      <c r="L65" s="60">
        <v>1.57</v>
      </c>
    </row>
    <row r="66" spans="1:12" ht="14.4" x14ac:dyDescent="0.3">
      <c r="A66" s="22"/>
      <c r="B66" s="14"/>
      <c r="C66" s="10"/>
      <c r="D66" s="52" t="s">
        <v>23</v>
      </c>
      <c r="E66" s="59" t="s">
        <v>90</v>
      </c>
      <c r="F66" s="60">
        <v>47</v>
      </c>
      <c r="G66" s="60">
        <v>3.8</v>
      </c>
      <c r="H66" s="60">
        <v>0.5</v>
      </c>
      <c r="I66" s="60">
        <v>23.1</v>
      </c>
      <c r="J66" s="60">
        <v>111.6</v>
      </c>
      <c r="K66" s="61" t="s">
        <v>91</v>
      </c>
      <c r="L66" s="60">
        <v>5.56</v>
      </c>
    </row>
    <row r="67" spans="1:12" ht="14.4" x14ac:dyDescent="0.3">
      <c r="A67" s="22"/>
      <c r="B67" s="14"/>
      <c r="C67" s="10"/>
      <c r="D67" s="52" t="s">
        <v>24</v>
      </c>
      <c r="E67" s="59" t="s">
        <v>44</v>
      </c>
      <c r="F67" s="60">
        <v>180</v>
      </c>
      <c r="G67" s="60">
        <v>0.7</v>
      </c>
      <c r="H67" s="60">
        <v>0.7</v>
      </c>
      <c r="I67" s="60">
        <v>17.600000000000001</v>
      </c>
      <c r="J67" s="60">
        <v>79.900000000000006</v>
      </c>
      <c r="K67" s="61" t="s">
        <v>60</v>
      </c>
      <c r="L67" s="60">
        <v>28.8</v>
      </c>
    </row>
    <row r="68" spans="1:12" ht="14.4" x14ac:dyDescent="0.3">
      <c r="A68" s="22"/>
      <c r="B68" s="14"/>
      <c r="C68" s="10"/>
      <c r="D68" s="52" t="s">
        <v>23</v>
      </c>
      <c r="E68" s="59"/>
      <c r="F68" s="60"/>
      <c r="G68" s="60"/>
      <c r="H68" s="60"/>
      <c r="I68" s="60"/>
      <c r="J68" s="60"/>
      <c r="K68" s="61"/>
      <c r="L68" s="60"/>
    </row>
    <row r="69" spans="1:12" ht="14.4" x14ac:dyDescent="0.3">
      <c r="A69" s="22"/>
      <c r="B69" s="14"/>
      <c r="C69" s="10"/>
      <c r="D69" s="62" t="s">
        <v>55</v>
      </c>
      <c r="E69" s="59" t="s">
        <v>75</v>
      </c>
      <c r="F69" s="60">
        <v>20</v>
      </c>
      <c r="G69" s="60">
        <v>1.4</v>
      </c>
      <c r="H69" s="60">
        <v>1.7</v>
      </c>
      <c r="I69" s="60">
        <v>11.1</v>
      </c>
      <c r="J69" s="60">
        <v>65.5</v>
      </c>
      <c r="K69" s="61" t="s">
        <v>56</v>
      </c>
      <c r="L69" s="60">
        <v>6.32</v>
      </c>
    </row>
    <row r="70" spans="1:12" ht="14.4" x14ac:dyDescent="0.3">
      <c r="A70" s="23"/>
      <c r="B70" s="16"/>
      <c r="C70" s="7"/>
      <c r="D70" s="54" t="s">
        <v>33</v>
      </c>
      <c r="E70" s="53"/>
      <c r="F70" s="55">
        <f>SUM(F63:F69)</f>
        <v>597</v>
      </c>
      <c r="G70" s="55">
        <f>SUM(G63:G69)</f>
        <v>35.799999999999997</v>
      </c>
      <c r="H70" s="55">
        <f>SUM(H63:H69)</f>
        <v>13.599999999999998</v>
      </c>
      <c r="I70" s="55">
        <f>SUM(I63:I69)</f>
        <v>79.8</v>
      </c>
      <c r="J70" s="55">
        <f>SUM(J63:J69)</f>
        <v>585.1</v>
      </c>
      <c r="K70" s="56"/>
      <c r="L70" s="55">
        <f>SUM(L63:L69)</f>
        <v>102.56</v>
      </c>
    </row>
    <row r="71" spans="1:12" ht="14.4" x14ac:dyDescent="0.3">
      <c r="A71" s="25">
        <f>A63</f>
        <v>1</v>
      </c>
      <c r="B71" s="12">
        <f>B63</f>
        <v>4</v>
      </c>
      <c r="C71" s="9" t="s">
        <v>25</v>
      </c>
      <c r="D71" s="6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4.4" x14ac:dyDescent="0.3">
      <c r="A72" s="22"/>
      <c r="B72" s="14"/>
      <c r="C72" s="10"/>
      <c r="D72" s="6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4.4" x14ac:dyDescent="0.3">
      <c r="A73" s="22"/>
      <c r="B73" s="14"/>
      <c r="C73" s="10"/>
      <c r="D73" s="6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4.4" x14ac:dyDescent="0.3">
      <c r="A74" s="22"/>
      <c r="B74" s="14"/>
      <c r="C74" s="10"/>
      <c r="D74" s="6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4.4" x14ac:dyDescent="0.3">
      <c r="A75" s="22"/>
      <c r="B75" s="14"/>
      <c r="C75" s="10"/>
      <c r="D75" s="6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4.4" x14ac:dyDescent="0.3">
      <c r="A76" s="22"/>
      <c r="B76" s="14"/>
      <c r="C76" s="10"/>
      <c r="D76" s="6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4.4" x14ac:dyDescent="0.3">
      <c r="A77" s="22"/>
      <c r="B77" s="14"/>
      <c r="C77" s="10"/>
      <c r="D77" s="6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4.4" x14ac:dyDescent="0.3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4.4" x14ac:dyDescent="0.3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3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14">SUM(G71:G79)</f>
        <v>0</v>
      </c>
      <c r="H80" s="18">
        <f t="shared" ref="H80" si="15">SUM(H71:H79)</f>
        <v>0</v>
      </c>
      <c r="I80" s="18">
        <f t="shared" ref="I80" si="16">SUM(I71:I79)</f>
        <v>0</v>
      </c>
      <c r="J80" s="18">
        <f t="shared" ref="J80:L80" si="17">SUM(J71:J79)</f>
        <v>0</v>
      </c>
      <c r="K80" s="24"/>
      <c r="L80" s="18">
        <f t="shared" si="17"/>
        <v>0</v>
      </c>
    </row>
    <row r="81" spans="1:12" ht="15.7" customHeight="1" thickBot="1" x14ac:dyDescent="0.3">
      <c r="A81" s="28">
        <f>A63</f>
        <v>1</v>
      </c>
      <c r="B81" s="29">
        <f>B63</f>
        <v>4</v>
      </c>
      <c r="C81" s="69" t="s">
        <v>4</v>
      </c>
      <c r="D81" s="70"/>
      <c r="E81" s="30"/>
      <c r="F81" s="31">
        <f>F70+F80</f>
        <v>597</v>
      </c>
      <c r="G81" s="31">
        <f t="shared" ref="G81" si="18">G70+G80</f>
        <v>35.799999999999997</v>
      </c>
      <c r="H81" s="31">
        <f t="shared" ref="H81" si="19">H70+H80</f>
        <v>13.599999999999998</v>
      </c>
      <c r="I81" s="31">
        <f t="shared" ref="I81" si="20">I70+I80</f>
        <v>79.8</v>
      </c>
      <c r="J81" s="31">
        <f t="shared" ref="J81:L81" si="21">J70+J80</f>
        <v>585.1</v>
      </c>
      <c r="K81" s="31"/>
      <c r="L81" s="31">
        <f t="shared" si="21"/>
        <v>102.56</v>
      </c>
    </row>
    <row r="82" spans="1:12" ht="15" thickBot="1" x14ac:dyDescent="0.35">
      <c r="A82" s="19">
        <v>1</v>
      </c>
      <c r="B82" s="20">
        <v>5</v>
      </c>
      <c r="C82" s="21" t="s">
        <v>20</v>
      </c>
      <c r="D82" s="50" t="s">
        <v>21</v>
      </c>
      <c r="E82" s="63" t="s">
        <v>45</v>
      </c>
      <c r="F82" s="57">
        <v>200</v>
      </c>
      <c r="G82" s="57">
        <v>4.0999999999999996</v>
      </c>
      <c r="H82" s="57">
        <v>7.1</v>
      </c>
      <c r="I82" s="57">
        <v>26.4</v>
      </c>
      <c r="J82" s="57">
        <v>185.8</v>
      </c>
      <c r="K82" s="58" t="s">
        <v>57</v>
      </c>
      <c r="L82" s="57">
        <v>28.55</v>
      </c>
    </row>
    <row r="83" spans="1:12" ht="14.4" x14ac:dyDescent="0.3">
      <c r="A83" s="22"/>
      <c r="B83" s="14"/>
      <c r="C83" s="10"/>
      <c r="D83" s="50" t="s">
        <v>21</v>
      </c>
      <c r="E83" s="59" t="s">
        <v>76</v>
      </c>
      <c r="F83" s="60">
        <v>100</v>
      </c>
      <c r="G83" s="60">
        <v>13.9</v>
      </c>
      <c r="H83" s="60">
        <v>7.4</v>
      </c>
      <c r="I83" s="60">
        <v>6.3</v>
      </c>
      <c r="J83" s="60">
        <v>147.30000000000001</v>
      </c>
      <c r="K83" s="61" t="s">
        <v>77</v>
      </c>
      <c r="L83" s="60">
        <v>33.770000000000003</v>
      </c>
    </row>
    <row r="84" spans="1:12" ht="25.35" x14ac:dyDescent="0.3">
      <c r="A84" s="22"/>
      <c r="B84" s="14"/>
      <c r="C84" s="10"/>
      <c r="D84" s="52" t="s">
        <v>22</v>
      </c>
      <c r="E84" s="59" t="s">
        <v>78</v>
      </c>
      <c r="F84" s="60">
        <v>200</v>
      </c>
      <c r="G84" s="60">
        <v>0.2</v>
      </c>
      <c r="H84" s="60">
        <v>0.1</v>
      </c>
      <c r="I84" s="60">
        <v>9.9</v>
      </c>
      <c r="J84" s="60">
        <v>41.6</v>
      </c>
      <c r="K84" s="61" t="s">
        <v>79</v>
      </c>
      <c r="L84" s="60">
        <v>7.93</v>
      </c>
    </row>
    <row r="85" spans="1:12" ht="14.4" x14ac:dyDescent="0.3">
      <c r="A85" s="22"/>
      <c r="B85" s="14"/>
      <c r="C85" s="10"/>
      <c r="D85" s="52" t="s">
        <v>23</v>
      </c>
      <c r="E85" s="59" t="s">
        <v>42</v>
      </c>
      <c r="F85" s="60">
        <v>41</v>
      </c>
      <c r="G85" s="60">
        <v>3.1</v>
      </c>
      <c r="H85" s="60">
        <v>0.3</v>
      </c>
      <c r="I85" s="60">
        <v>20.2</v>
      </c>
      <c r="J85" s="60">
        <v>96.1</v>
      </c>
      <c r="K85" s="61" t="s">
        <v>59</v>
      </c>
      <c r="L85" s="60">
        <v>3.08</v>
      </c>
    </row>
    <row r="86" spans="1:12" ht="14.4" x14ac:dyDescent="0.3">
      <c r="A86" s="22"/>
      <c r="B86" s="14"/>
      <c r="C86" s="10"/>
      <c r="D86" s="52" t="s">
        <v>24</v>
      </c>
      <c r="E86" s="59"/>
      <c r="F86" s="60"/>
      <c r="G86" s="60"/>
      <c r="H86" s="60"/>
      <c r="I86" s="60"/>
      <c r="J86" s="60"/>
      <c r="K86" s="61"/>
      <c r="L86" s="60"/>
    </row>
    <row r="87" spans="1:12" ht="14.4" x14ac:dyDescent="0.3">
      <c r="A87" s="22"/>
      <c r="B87" s="14"/>
      <c r="C87" s="10"/>
      <c r="D87" s="52" t="s">
        <v>23</v>
      </c>
      <c r="E87" s="59" t="s">
        <v>92</v>
      </c>
      <c r="F87" s="60">
        <v>40</v>
      </c>
      <c r="G87" s="60">
        <v>3</v>
      </c>
      <c r="H87" s="60">
        <v>0.3</v>
      </c>
      <c r="I87" s="60">
        <v>19.7</v>
      </c>
      <c r="J87" s="60">
        <v>93.8</v>
      </c>
      <c r="K87" s="65" t="s">
        <v>93</v>
      </c>
      <c r="L87" s="60">
        <v>4.4000000000000004</v>
      </c>
    </row>
    <row r="88" spans="1:12" ht="14.4" x14ac:dyDescent="0.3">
      <c r="A88" s="22"/>
      <c r="B88" s="14"/>
      <c r="C88" s="10"/>
      <c r="D88" s="52"/>
      <c r="E88" s="59"/>
      <c r="F88" s="60"/>
      <c r="G88" s="60"/>
      <c r="H88" s="60"/>
      <c r="I88" s="60"/>
      <c r="J88" s="60"/>
      <c r="K88" s="65"/>
      <c r="L88" s="60"/>
    </row>
    <row r="89" spans="1:12" ht="14.4" x14ac:dyDescent="0.3">
      <c r="A89" s="23"/>
      <c r="B89" s="16"/>
      <c r="C89" s="7"/>
      <c r="D89" s="54" t="s">
        <v>33</v>
      </c>
      <c r="E89" s="53"/>
      <c r="F89" s="55">
        <f>SUM(F82:F88)</f>
        <v>581</v>
      </c>
      <c r="G89" s="55">
        <f>SUM(G82:G88)</f>
        <v>24.3</v>
      </c>
      <c r="H89" s="55">
        <f>SUM(H82:H88)</f>
        <v>15.200000000000001</v>
      </c>
      <c r="I89" s="55">
        <f>SUM(I82:I88)</f>
        <v>82.5</v>
      </c>
      <c r="J89" s="55">
        <f>SUM(J82:J88)</f>
        <v>564.6</v>
      </c>
      <c r="K89" s="56"/>
      <c r="L89" s="55">
        <f>SUM(L82:L88)</f>
        <v>77.73</v>
      </c>
    </row>
    <row r="90" spans="1:12" ht="14.4" x14ac:dyDescent="0.3">
      <c r="A90" s="25">
        <f>A82</f>
        <v>1</v>
      </c>
      <c r="B90" s="12">
        <f>B82</f>
        <v>5</v>
      </c>
      <c r="C90" s="9" t="s">
        <v>25</v>
      </c>
      <c r="D90" s="6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4.4" x14ac:dyDescent="0.3">
      <c r="A91" s="22"/>
      <c r="B91" s="14"/>
      <c r="C91" s="10"/>
      <c r="D91" s="6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4.4" x14ac:dyDescent="0.3">
      <c r="A92" s="22"/>
      <c r="B92" s="14"/>
      <c r="C92" s="10"/>
      <c r="D92" s="6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4.4" x14ac:dyDescent="0.3">
      <c r="A93" s="22"/>
      <c r="B93" s="14"/>
      <c r="C93" s="10"/>
      <c r="D93" s="6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4.4" x14ac:dyDescent="0.3">
      <c r="A94" s="22"/>
      <c r="B94" s="14"/>
      <c r="C94" s="10"/>
      <c r="D94" s="6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4.4" x14ac:dyDescent="0.3">
      <c r="A95" s="22"/>
      <c r="B95" s="14"/>
      <c r="C95" s="10"/>
      <c r="D95" s="6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4.4" x14ac:dyDescent="0.3">
      <c r="A96" s="22"/>
      <c r="B96" s="14"/>
      <c r="C96" s="10"/>
      <c r="D96" s="6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4.4" x14ac:dyDescent="0.3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3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22">SUM(G90:G98)</f>
        <v>0</v>
      </c>
      <c r="H99" s="18">
        <f t="shared" ref="H99" si="23">SUM(H90:H98)</f>
        <v>0</v>
      </c>
      <c r="I99" s="18">
        <f t="shared" ref="I99" si="24">SUM(I90:I98)</f>
        <v>0</v>
      </c>
      <c r="J99" s="18">
        <f t="shared" ref="J99:L99" si="25">SUM(J90:J98)</f>
        <v>0</v>
      </c>
      <c r="K99" s="24"/>
      <c r="L99" s="18">
        <f t="shared" si="25"/>
        <v>0</v>
      </c>
    </row>
    <row r="100" spans="1:12" ht="15.7" customHeight="1" x14ac:dyDescent="0.25">
      <c r="A100" s="28">
        <f>A82</f>
        <v>1</v>
      </c>
      <c r="B100" s="29">
        <f>B82</f>
        <v>5</v>
      </c>
      <c r="C100" s="69" t="s">
        <v>4</v>
      </c>
      <c r="D100" s="70"/>
      <c r="E100" s="30"/>
      <c r="F100" s="31">
        <f>F89+F99</f>
        <v>581</v>
      </c>
      <c r="G100" s="31">
        <f t="shared" ref="G100" si="26">G89+G99</f>
        <v>24.3</v>
      </c>
      <c r="H100" s="31">
        <f t="shared" ref="H100" si="27">H89+H99</f>
        <v>15.200000000000001</v>
      </c>
      <c r="I100" s="31">
        <f t="shared" ref="I100" si="28">I89+I99</f>
        <v>82.5</v>
      </c>
      <c r="J100" s="31">
        <f t="shared" ref="J100:L100" si="29">J89+J99</f>
        <v>564.6</v>
      </c>
      <c r="K100" s="31"/>
      <c r="L100" s="31">
        <f t="shared" si="29"/>
        <v>77.73</v>
      </c>
    </row>
    <row r="101" spans="1:12" ht="14.4" x14ac:dyDescent="0.3">
      <c r="A101" s="19">
        <v>2</v>
      </c>
      <c r="B101" s="20">
        <v>1</v>
      </c>
      <c r="C101" s="21" t="s">
        <v>20</v>
      </c>
      <c r="D101" s="50" t="s">
        <v>21</v>
      </c>
      <c r="E101" s="63" t="s">
        <v>80</v>
      </c>
      <c r="F101" s="57">
        <v>200</v>
      </c>
      <c r="G101" s="57">
        <v>5</v>
      </c>
      <c r="H101" s="57">
        <v>5.9</v>
      </c>
      <c r="I101" s="57">
        <v>24</v>
      </c>
      <c r="J101" s="57">
        <v>168.9</v>
      </c>
      <c r="K101" s="58" t="s">
        <v>81</v>
      </c>
      <c r="L101" s="57">
        <v>18.989999999999998</v>
      </c>
    </row>
    <row r="102" spans="1:12" ht="14.4" x14ac:dyDescent="0.3">
      <c r="A102" s="22"/>
      <c r="B102" s="14"/>
      <c r="C102" s="10"/>
      <c r="D102" s="51"/>
      <c r="E102" s="59"/>
      <c r="F102" s="60"/>
      <c r="G102" s="60"/>
      <c r="H102" s="60"/>
      <c r="I102" s="60"/>
      <c r="J102" s="60"/>
      <c r="K102" s="61"/>
      <c r="L102" s="60"/>
    </row>
    <row r="103" spans="1:12" ht="14.4" x14ac:dyDescent="0.3">
      <c r="A103" s="22"/>
      <c r="B103" s="14"/>
      <c r="C103" s="10"/>
      <c r="D103" s="52" t="s">
        <v>22</v>
      </c>
      <c r="E103" s="59" t="s">
        <v>41</v>
      </c>
      <c r="F103" s="60">
        <v>200</v>
      </c>
      <c r="G103" s="60">
        <v>0.2</v>
      </c>
      <c r="H103" s="60">
        <v>0</v>
      </c>
      <c r="I103" s="60">
        <v>6.4</v>
      </c>
      <c r="J103" s="60">
        <v>26.8</v>
      </c>
      <c r="K103" s="61" t="s">
        <v>58</v>
      </c>
      <c r="L103" s="60">
        <v>1.57</v>
      </c>
    </row>
    <row r="104" spans="1:12" ht="14.4" x14ac:dyDescent="0.3">
      <c r="A104" s="22"/>
      <c r="B104" s="14"/>
      <c r="C104" s="10"/>
      <c r="D104" s="52" t="s">
        <v>23</v>
      </c>
      <c r="E104" s="59" t="s">
        <v>87</v>
      </c>
      <c r="F104" s="60">
        <v>70</v>
      </c>
      <c r="G104" s="60">
        <v>5.4</v>
      </c>
      <c r="H104" s="60">
        <v>1.7</v>
      </c>
      <c r="I104" s="60">
        <v>37.4</v>
      </c>
      <c r="J104" s="60">
        <v>186.2</v>
      </c>
      <c r="K104" s="61" t="s">
        <v>88</v>
      </c>
      <c r="L104" s="60">
        <v>18.7</v>
      </c>
    </row>
    <row r="105" spans="1:12" ht="14.4" x14ac:dyDescent="0.3">
      <c r="A105" s="22"/>
      <c r="B105" s="14"/>
      <c r="C105" s="10"/>
      <c r="D105" s="52" t="s">
        <v>24</v>
      </c>
      <c r="E105" s="59" t="s">
        <v>44</v>
      </c>
      <c r="F105" s="60">
        <v>150</v>
      </c>
      <c r="G105" s="60">
        <v>0.6</v>
      </c>
      <c r="H105" s="60">
        <v>0.6</v>
      </c>
      <c r="I105" s="60">
        <v>14.7</v>
      </c>
      <c r="J105" s="60">
        <v>66.599999999999994</v>
      </c>
      <c r="K105" s="61" t="s">
        <v>60</v>
      </c>
      <c r="L105" s="60">
        <v>24</v>
      </c>
    </row>
    <row r="106" spans="1:12" ht="14.4" x14ac:dyDescent="0.3">
      <c r="A106" s="22"/>
      <c r="B106" s="14"/>
      <c r="C106" s="10"/>
      <c r="D106" s="52" t="s">
        <v>23</v>
      </c>
      <c r="E106" s="59"/>
      <c r="F106" s="60"/>
      <c r="G106" s="60"/>
      <c r="H106" s="60"/>
      <c r="I106" s="60"/>
      <c r="J106" s="60"/>
      <c r="K106" s="61"/>
      <c r="L106" s="60"/>
    </row>
    <row r="107" spans="1:12" ht="14.4" x14ac:dyDescent="0.3">
      <c r="A107" s="22"/>
      <c r="B107" s="14"/>
      <c r="C107" s="10"/>
      <c r="D107" s="62" t="s">
        <v>55</v>
      </c>
      <c r="E107" s="59" t="s">
        <v>39</v>
      </c>
      <c r="F107" s="60">
        <v>30</v>
      </c>
      <c r="G107" s="60">
        <v>7</v>
      </c>
      <c r="H107" s="60">
        <v>8.9</v>
      </c>
      <c r="I107" s="60">
        <v>0</v>
      </c>
      <c r="J107" s="60">
        <v>107.5</v>
      </c>
      <c r="K107" s="61" t="s">
        <v>61</v>
      </c>
      <c r="L107" s="60">
        <v>24.65</v>
      </c>
    </row>
    <row r="108" spans="1:12" ht="14.4" x14ac:dyDescent="0.3">
      <c r="A108" s="23"/>
      <c r="B108" s="16"/>
      <c r="C108" s="7"/>
      <c r="D108" s="54" t="s">
        <v>33</v>
      </c>
      <c r="E108" s="53"/>
      <c r="F108" s="55">
        <f>SUM(F101:F107)</f>
        <v>650</v>
      </c>
      <c r="G108" s="55">
        <f t="shared" ref="G108:J108" si="30">SUM(G101:G107)</f>
        <v>18.200000000000003</v>
      </c>
      <c r="H108" s="55">
        <f t="shared" si="30"/>
        <v>17.100000000000001</v>
      </c>
      <c r="I108" s="55">
        <f t="shared" si="30"/>
        <v>82.5</v>
      </c>
      <c r="J108" s="55">
        <f t="shared" si="30"/>
        <v>556</v>
      </c>
      <c r="K108" s="56"/>
      <c r="L108" s="55">
        <f t="shared" ref="L108" si="31">SUM(L101:L107)</f>
        <v>87.91</v>
      </c>
    </row>
    <row r="109" spans="1:12" ht="14.4" x14ac:dyDescent="0.3">
      <c r="A109" s="25">
        <f>A101</f>
        <v>2</v>
      </c>
      <c r="B109" s="12">
        <f>B101</f>
        <v>1</v>
      </c>
      <c r="C109" s="9" t="s">
        <v>25</v>
      </c>
      <c r="D109" s="6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4.4" x14ac:dyDescent="0.3">
      <c r="A110" s="22"/>
      <c r="B110" s="14"/>
      <c r="C110" s="10"/>
      <c r="D110" s="6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4" x14ac:dyDescent="0.3">
      <c r="A111" s="22"/>
      <c r="B111" s="14"/>
      <c r="C111" s="10"/>
      <c r="D111" s="6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 x14ac:dyDescent="0.3">
      <c r="A112" s="22"/>
      <c r="B112" s="14"/>
      <c r="C112" s="10"/>
      <c r="D112" s="6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 x14ac:dyDescent="0.3">
      <c r="A113" s="22"/>
      <c r="B113" s="14"/>
      <c r="C113" s="10"/>
      <c r="D113" s="6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 x14ac:dyDescent="0.3">
      <c r="A114" s="22"/>
      <c r="B114" s="14"/>
      <c r="C114" s="10"/>
      <c r="D114" s="6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 x14ac:dyDescent="0.3">
      <c r="A115" s="22"/>
      <c r="B115" s="14"/>
      <c r="C115" s="10"/>
      <c r="D115" s="6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4" x14ac:dyDescent="0.3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4.4" x14ac:dyDescent="0.3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4.4" x14ac:dyDescent="0.3">
      <c r="A118" s="23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32">SUM(G109:G117)</f>
        <v>0</v>
      </c>
      <c r="H118" s="18">
        <f t="shared" si="32"/>
        <v>0</v>
      </c>
      <c r="I118" s="18">
        <f t="shared" si="32"/>
        <v>0</v>
      </c>
      <c r="J118" s="18">
        <f t="shared" si="32"/>
        <v>0</v>
      </c>
      <c r="K118" s="24"/>
      <c r="L118" s="18">
        <f t="shared" ref="L118" si="33">SUM(L109:L117)</f>
        <v>0</v>
      </c>
    </row>
    <row r="119" spans="1:12" ht="15" thickBot="1" x14ac:dyDescent="0.3">
      <c r="A119" s="28">
        <f>A101</f>
        <v>2</v>
      </c>
      <c r="B119" s="29">
        <f>B101</f>
        <v>1</v>
      </c>
      <c r="C119" s="69" t="s">
        <v>4</v>
      </c>
      <c r="D119" s="70"/>
      <c r="E119" s="30"/>
      <c r="F119" s="31">
        <f>F108+F118</f>
        <v>650</v>
      </c>
      <c r="G119" s="31">
        <f t="shared" ref="G119" si="34">G108+G118</f>
        <v>18.200000000000003</v>
      </c>
      <c r="H119" s="31">
        <f t="shared" ref="H119" si="35">H108+H118</f>
        <v>17.100000000000001</v>
      </c>
      <c r="I119" s="31">
        <f t="shared" ref="I119" si="36">I108+I118</f>
        <v>82.5</v>
      </c>
      <c r="J119" s="31">
        <f t="shared" ref="J119:L119" si="37">J108+J118</f>
        <v>556</v>
      </c>
      <c r="K119" s="31"/>
      <c r="L119" s="31">
        <f t="shared" si="37"/>
        <v>87.91</v>
      </c>
    </row>
    <row r="120" spans="1:12" ht="15" thickBot="1" x14ac:dyDescent="0.35">
      <c r="A120" s="13">
        <v>2</v>
      </c>
      <c r="B120" s="14">
        <v>2</v>
      </c>
      <c r="C120" s="21" t="s">
        <v>20</v>
      </c>
      <c r="D120" s="50" t="s">
        <v>21</v>
      </c>
      <c r="E120" s="63" t="s">
        <v>82</v>
      </c>
      <c r="F120" s="57">
        <v>150</v>
      </c>
      <c r="G120" s="57">
        <v>8.1999999999999993</v>
      </c>
      <c r="H120" s="57">
        <v>6.3</v>
      </c>
      <c r="I120" s="57">
        <v>35.9</v>
      </c>
      <c r="J120" s="57">
        <v>233.7</v>
      </c>
      <c r="K120" s="58" t="s">
        <v>83</v>
      </c>
      <c r="L120" s="57">
        <v>11.77</v>
      </c>
    </row>
    <row r="121" spans="1:12" ht="14.4" x14ac:dyDescent="0.3">
      <c r="A121" s="13"/>
      <c r="B121" s="14"/>
      <c r="C121" s="10"/>
      <c r="D121" s="50" t="s">
        <v>21</v>
      </c>
      <c r="E121" s="59" t="s">
        <v>46</v>
      </c>
      <c r="F121" s="60">
        <v>100</v>
      </c>
      <c r="G121" s="60">
        <v>14.1</v>
      </c>
      <c r="H121" s="60">
        <v>5.8</v>
      </c>
      <c r="I121" s="60">
        <v>4.4000000000000004</v>
      </c>
      <c r="J121" s="60">
        <v>126.4</v>
      </c>
      <c r="K121" s="61" t="s">
        <v>64</v>
      </c>
      <c r="L121" s="60">
        <v>39.08</v>
      </c>
    </row>
    <row r="122" spans="1:12" ht="14.4" x14ac:dyDescent="0.3">
      <c r="A122" s="13"/>
      <c r="B122" s="14"/>
      <c r="C122" s="10"/>
      <c r="D122" s="52" t="s">
        <v>22</v>
      </c>
      <c r="E122" s="59" t="s">
        <v>49</v>
      </c>
      <c r="F122" s="60">
        <v>200</v>
      </c>
      <c r="G122" s="60">
        <v>0.2</v>
      </c>
      <c r="H122" s="60">
        <v>0.1</v>
      </c>
      <c r="I122" s="60">
        <v>6.6</v>
      </c>
      <c r="J122" s="60">
        <v>27.9</v>
      </c>
      <c r="K122" s="61" t="s">
        <v>71</v>
      </c>
      <c r="L122" s="60">
        <v>3.37</v>
      </c>
    </row>
    <row r="123" spans="1:12" ht="14.4" x14ac:dyDescent="0.3">
      <c r="A123" s="13"/>
      <c r="B123" s="14"/>
      <c r="C123" s="10"/>
      <c r="D123" s="52" t="s">
        <v>23</v>
      </c>
      <c r="E123" s="59" t="s">
        <v>42</v>
      </c>
      <c r="F123" s="60">
        <v>45</v>
      </c>
      <c r="G123" s="60">
        <v>3.4</v>
      </c>
      <c r="H123" s="60">
        <v>0.4</v>
      </c>
      <c r="I123" s="60">
        <v>22.1</v>
      </c>
      <c r="J123" s="60">
        <v>105.5</v>
      </c>
      <c r="K123" s="61" t="s">
        <v>59</v>
      </c>
      <c r="L123" s="60">
        <v>3.38</v>
      </c>
    </row>
    <row r="124" spans="1:12" ht="14.4" x14ac:dyDescent="0.3">
      <c r="A124" s="13"/>
      <c r="B124" s="14"/>
      <c r="C124" s="10"/>
      <c r="D124" s="52" t="s">
        <v>24</v>
      </c>
      <c r="E124" s="59"/>
      <c r="F124" s="60"/>
      <c r="G124" s="60"/>
      <c r="H124" s="60"/>
      <c r="I124" s="60"/>
      <c r="J124" s="60"/>
      <c r="K124" s="61"/>
      <c r="L124" s="60"/>
    </row>
    <row r="125" spans="1:12" ht="15" thickBot="1" x14ac:dyDescent="0.35">
      <c r="A125" s="13"/>
      <c r="B125" s="14"/>
      <c r="C125" s="10"/>
      <c r="D125" s="62" t="s">
        <v>23</v>
      </c>
      <c r="E125" s="59" t="s">
        <v>43</v>
      </c>
      <c r="F125" s="60">
        <v>41</v>
      </c>
      <c r="G125" s="60">
        <v>2.7</v>
      </c>
      <c r="H125" s="60">
        <v>0.5</v>
      </c>
      <c r="I125" s="60">
        <v>13.7</v>
      </c>
      <c r="J125" s="60">
        <v>70</v>
      </c>
      <c r="K125" s="61" t="s">
        <v>67</v>
      </c>
      <c r="L125" s="60">
        <v>2.86</v>
      </c>
    </row>
    <row r="126" spans="1:12" ht="14.4" x14ac:dyDescent="0.3">
      <c r="A126" s="13"/>
      <c r="B126" s="14"/>
      <c r="C126" s="10"/>
      <c r="D126" s="62" t="s">
        <v>54</v>
      </c>
      <c r="E126" s="63" t="s">
        <v>68</v>
      </c>
      <c r="F126" s="60">
        <v>60</v>
      </c>
      <c r="G126" s="60">
        <v>1.5</v>
      </c>
      <c r="H126" s="60">
        <v>6.1</v>
      </c>
      <c r="I126" s="60">
        <v>6.2</v>
      </c>
      <c r="J126" s="60">
        <v>85.8</v>
      </c>
      <c r="K126" s="61" t="s">
        <v>69</v>
      </c>
      <c r="L126" s="60">
        <v>8.8699999999999992</v>
      </c>
    </row>
    <row r="127" spans="1:12" ht="14.4" x14ac:dyDescent="0.3">
      <c r="A127" s="15"/>
      <c r="B127" s="16"/>
      <c r="C127" s="7"/>
      <c r="D127" s="54" t="s">
        <v>33</v>
      </c>
      <c r="E127" s="53"/>
      <c r="F127" s="55">
        <f>SUM(F120:F126)</f>
        <v>596</v>
      </c>
      <c r="G127" s="55">
        <f t="shared" ref="G127:J127" si="38">SUM(G120:G126)</f>
        <v>30.099999999999994</v>
      </c>
      <c r="H127" s="55">
        <f t="shared" si="38"/>
        <v>19.2</v>
      </c>
      <c r="I127" s="55">
        <f t="shared" si="38"/>
        <v>88.9</v>
      </c>
      <c r="J127" s="55">
        <f t="shared" si="38"/>
        <v>649.29999999999995</v>
      </c>
      <c r="K127" s="56"/>
      <c r="L127" s="49">
        <f t="shared" ref="L127" si="39">SUM(L120:L126)</f>
        <v>69.33</v>
      </c>
    </row>
    <row r="128" spans="1:12" ht="14.4" x14ac:dyDescent="0.3">
      <c r="A128" s="12">
        <f>A120</f>
        <v>2</v>
      </c>
      <c r="B128" s="12">
        <f>B120</f>
        <v>2</v>
      </c>
      <c r="C128" s="9" t="s">
        <v>25</v>
      </c>
      <c r="D128" s="6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4" x14ac:dyDescent="0.3">
      <c r="A129" s="13"/>
      <c r="B129" s="14"/>
      <c r="C129" s="10"/>
      <c r="D129" s="6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4" x14ac:dyDescent="0.3">
      <c r="A130" s="13"/>
      <c r="B130" s="14"/>
      <c r="C130" s="10"/>
      <c r="D130" s="6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4" x14ac:dyDescent="0.3">
      <c r="A131" s="13"/>
      <c r="B131" s="14"/>
      <c r="C131" s="10"/>
      <c r="D131" s="6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 x14ac:dyDescent="0.3">
      <c r="A132" s="13"/>
      <c r="B132" s="14"/>
      <c r="C132" s="10"/>
      <c r="D132" s="6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 x14ac:dyDescent="0.3">
      <c r="A133" s="13"/>
      <c r="B133" s="14"/>
      <c r="C133" s="10"/>
      <c r="D133" s="6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 x14ac:dyDescent="0.3">
      <c r="A134" s="13"/>
      <c r="B134" s="14"/>
      <c r="C134" s="10"/>
      <c r="D134" s="6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4.4" x14ac:dyDescent="0.3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5"/>
      <c r="B137" s="16"/>
      <c r="C137" s="7"/>
      <c r="D137" s="17" t="s">
        <v>33</v>
      </c>
      <c r="E137" s="8"/>
      <c r="F137" s="18">
        <f>SUM(F128:F136)</f>
        <v>0</v>
      </c>
      <c r="G137" s="18">
        <f t="shared" ref="G137:J137" si="40">SUM(G128:G136)</f>
        <v>0</v>
      </c>
      <c r="H137" s="18">
        <f t="shared" si="40"/>
        <v>0</v>
      </c>
      <c r="I137" s="18">
        <f t="shared" si="40"/>
        <v>0</v>
      </c>
      <c r="J137" s="18">
        <f t="shared" si="40"/>
        <v>0</v>
      </c>
      <c r="K137" s="24"/>
      <c r="L137" s="18">
        <f t="shared" ref="L137" si="41">SUM(L128:L136)</f>
        <v>0</v>
      </c>
    </row>
    <row r="138" spans="1:12" ht="15" thickBot="1" x14ac:dyDescent="0.3">
      <c r="A138" s="32">
        <f>A120</f>
        <v>2</v>
      </c>
      <c r="B138" s="32">
        <f>B120</f>
        <v>2</v>
      </c>
      <c r="C138" s="69" t="s">
        <v>4</v>
      </c>
      <c r="D138" s="70"/>
      <c r="E138" s="30"/>
      <c r="F138" s="31">
        <f>F127+F137</f>
        <v>596</v>
      </c>
      <c r="G138" s="31">
        <f t="shared" ref="G138" si="42">G127+G137</f>
        <v>30.099999999999994</v>
      </c>
      <c r="H138" s="31">
        <f t="shared" ref="H138" si="43">H127+H137</f>
        <v>19.2</v>
      </c>
      <c r="I138" s="31">
        <f t="shared" ref="I138" si="44">I127+I137</f>
        <v>88.9</v>
      </c>
      <c r="J138" s="31">
        <f t="shared" ref="J138:L138" si="45">J127+J137</f>
        <v>649.29999999999995</v>
      </c>
      <c r="K138" s="31"/>
      <c r="L138" s="31">
        <f t="shared" si="45"/>
        <v>69.33</v>
      </c>
    </row>
    <row r="139" spans="1:12" ht="15" thickBot="1" x14ac:dyDescent="0.35">
      <c r="A139" s="19">
        <v>2</v>
      </c>
      <c r="B139" s="20">
        <v>3</v>
      </c>
      <c r="C139" s="21" t="s">
        <v>20</v>
      </c>
      <c r="D139" s="50" t="s">
        <v>21</v>
      </c>
      <c r="E139" s="63" t="s">
        <v>47</v>
      </c>
      <c r="F139" s="57">
        <v>200</v>
      </c>
      <c r="G139" s="57">
        <v>16.899999999999999</v>
      </c>
      <c r="H139" s="57">
        <v>24</v>
      </c>
      <c r="I139" s="57">
        <v>4.3</v>
      </c>
      <c r="J139" s="57">
        <v>300.7</v>
      </c>
      <c r="K139" s="58" t="s">
        <v>70</v>
      </c>
      <c r="L139" s="57">
        <v>61.24</v>
      </c>
    </row>
    <row r="140" spans="1:12" ht="14.4" x14ac:dyDescent="0.3">
      <c r="A140" s="22"/>
      <c r="B140" s="14"/>
      <c r="C140" s="10"/>
      <c r="D140" s="51"/>
      <c r="E140" s="47"/>
      <c r="F140" s="60"/>
      <c r="G140" s="60"/>
      <c r="H140" s="60"/>
      <c r="I140" s="60"/>
      <c r="J140" s="60"/>
      <c r="K140" s="61"/>
      <c r="L140" s="60"/>
    </row>
    <row r="141" spans="1:12" ht="14.4" x14ac:dyDescent="0.3">
      <c r="A141" s="22"/>
      <c r="B141" s="14"/>
      <c r="C141" s="10"/>
      <c r="D141" s="52" t="s">
        <v>22</v>
      </c>
      <c r="E141" s="59" t="s">
        <v>65</v>
      </c>
      <c r="F141" s="60">
        <v>200</v>
      </c>
      <c r="G141" s="60">
        <v>0.5</v>
      </c>
      <c r="H141" s="60">
        <v>0</v>
      </c>
      <c r="I141" s="60">
        <v>19.8</v>
      </c>
      <c r="J141" s="60">
        <v>81</v>
      </c>
      <c r="K141" s="61" t="s">
        <v>66</v>
      </c>
      <c r="L141" s="60">
        <v>3.78</v>
      </c>
    </row>
    <row r="142" spans="1:12" ht="15.7" customHeight="1" x14ac:dyDescent="0.3">
      <c r="A142" s="22"/>
      <c r="B142" s="14"/>
      <c r="C142" s="10"/>
      <c r="D142" s="52" t="s">
        <v>23</v>
      </c>
      <c r="E142" s="59" t="s">
        <v>92</v>
      </c>
      <c r="F142" s="60">
        <v>41</v>
      </c>
      <c r="G142" s="60">
        <v>3.1</v>
      </c>
      <c r="H142" s="60">
        <v>0.3</v>
      </c>
      <c r="I142" s="60">
        <v>20.2</v>
      </c>
      <c r="J142" s="60">
        <v>96.1</v>
      </c>
      <c r="K142" s="65" t="s">
        <v>93</v>
      </c>
      <c r="L142" s="60">
        <v>4.51</v>
      </c>
    </row>
    <row r="143" spans="1:12" ht="14.4" x14ac:dyDescent="0.3">
      <c r="A143" s="22"/>
      <c r="B143" s="14"/>
      <c r="C143" s="10"/>
      <c r="D143" s="52" t="s">
        <v>24</v>
      </c>
      <c r="E143" s="59" t="s">
        <v>72</v>
      </c>
      <c r="F143" s="60">
        <v>100</v>
      </c>
      <c r="G143" s="60">
        <v>0.8</v>
      </c>
      <c r="H143" s="60">
        <v>0.4</v>
      </c>
      <c r="I143" s="60">
        <v>8.1</v>
      </c>
      <c r="J143" s="60">
        <v>39.200000000000003</v>
      </c>
      <c r="K143" s="61" t="s">
        <v>73</v>
      </c>
      <c r="L143" s="60">
        <v>27.5</v>
      </c>
    </row>
    <row r="144" spans="1:12" ht="15" thickBot="1" x14ac:dyDescent="0.35">
      <c r="A144" s="22"/>
      <c r="B144" s="14"/>
      <c r="C144" s="10"/>
      <c r="D144" s="52" t="s">
        <v>23</v>
      </c>
      <c r="E144" s="59"/>
      <c r="F144" s="60"/>
      <c r="G144" s="60"/>
      <c r="H144" s="60"/>
      <c r="I144" s="60"/>
      <c r="J144" s="60"/>
      <c r="K144" s="61"/>
      <c r="L144" s="60"/>
    </row>
    <row r="145" spans="1:12" ht="14.4" x14ac:dyDescent="0.3">
      <c r="A145" s="22"/>
      <c r="B145" s="14"/>
      <c r="C145" s="10"/>
      <c r="D145" s="62" t="s">
        <v>55</v>
      </c>
      <c r="E145" s="47"/>
      <c r="F145" s="60"/>
      <c r="G145" s="60"/>
      <c r="H145" s="60"/>
      <c r="I145" s="60"/>
      <c r="J145" s="60"/>
      <c r="K145" s="61"/>
      <c r="L145" s="60"/>
    </row>
    <row r="146" spans="1:12" ht="14.4" x14ac:dyDescent="0.3">
      <c r="A146" s="23"/>
      <c r="B146" s="16"/>
      <c r="C146" s="7"/>
      <c r="D146" s="54" t="s">
        <v>33</v>
      </c>
      <c r="E146" s="53"/>
      <c r="F146" s="55">
        <f>SUM(F139:F145)</f>
        <v>541</v>
      </c>
      <c r="G146" s="55">
        <f t="shared" ref="G146:J146" si="46">SUM(G139:G145)</f>
        <v>21.3</v>
      </c>
      <c r="H146" s="55">
        <f t="shared" si="46"/>
        <v>24.7</v>
      </c>
      <c r="I146" s="55">
        <f t="shared" si="46"/>
        <v>52.4</v>
      </c>
      <c r="J146" s="55">
        <f t="shared" si="46"/>
        <v>517</v>
      </c>
      <c r="K146" s="56"/>
      <c r="L146" s="55">
        <f t="shared" ref="L146" si="47">SUM(L139:L145)</f>
        <v>97.03</v>
      </c>
    </row>
    <row r="147" spans="1:12" ht="14.4" x14ac:dyDescent="0.3">
      <c r="A147" s="25">
        <f>A139</f>
        <v>2</v>
      </c>
      <c r="B147" s="12">
        <f>B139</f>
        <v>3</v>
      </c>
      <c r="C147" s="9" t="s">
        <v>25</v>
      </c>
      <c r="D147" s="6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4" x14ac:dyDescent="0.3">
      <c r="A148" s="22"/>
      <c r="B148" s="14"/>
      <c r="C148" s="10"/>
      <c r="D148" s="6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4" x14ac:dyDescent="0.3">
      <c r="A149" s="22"/>
      <c r="B149" s="14"/>
      <c r="C149" s="10"/>
      <c r="D149" s="6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4" x14ac:dyDescent="0.3">
      <c r="A150" s="22"/>
      <c r="B150" s="14"/>
      <c r="C150" s="10"/>
      <c r="D150" s="6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 x14ac:dyDescent="0.3">
      <c r="A151" s="22"/>
      <c r="B151" s="14"/>
      <c r="C151" s="10"/>
      <c r="D151" s="6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 x14ac:dyDescent="0.3">
      <c r="A152" s="22"/>
      <c r="B152" s="14"/>
      <c r="C152" s="10"/>
      <c r="D152" s="6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 x14ac:dyDescent="0.3">
      <c r="A153" s="22"/>
      <c r="B153" s="14"/>
      <c r="C153" s="10"/>
      <c r="D153" s="6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4.4" x14ac:dyDescent="0.3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4.4" x14ac:dyDescent="0.3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4.4" x14ac:dyDescent="0.3">
      <c r="A156" s="23"/>
      <c r="B156" s="16"/>
      <c r="C156" s="7"/>
      <c r="D156" s="17" t="s">
        <v>33</v>
      </c>
      <c r="E156" s="8"/>
      <c r="F156" s="18">
        <f>SUM(F147:F155)</f>
        <v>0</v>
      </c>
      <c r="G156" s="18">
        <f t="shared" ref="G156:J156" si="48">SUM(G147:G155)</f>
        <v>0</v>
      </c>
      <c r="H156" s="18">
        <f t="shared" si="48"/>
        <v>0</v>
      </c>
      <c r="I156" s="18">
        <f t="shared" si="48"/>
        <v>0</v>
      </c>
      <c r="J156" s="18">
        <f t="shared" si="48"/>
        <v>0</v>
      </c>
      <c r="K156" s="24"/>
      <c r="L156" s="18">
        <f t="shared" ref="L156" si="49">SUM(L147:L155)</f>
        <v>0</v>
      </c>
    </row>
    <row r="157" spans="1:12" ht="15" thickBot="1" x14ac:dyDescent="0.3">
      <c r="A157" s="28">
        <f>A139</f>
        <v>2</v>
      </c>
      <c r="B157" s="29">
        <f>B139</f>
        <v>3</v>
      </c>
      <c r="C157" s="69" t="s">
        <v>4</v>
      </c>
      <c r="D157" s="70"/>
      <c r="E157" s="30"/>
      <c r="F157" s="31">
        <f>F146+F156</f>
        <v>541</v>
      </c>
      <c r="G157" s="31">
        <f t="shared" ref="G157" si="50">G146+G156</f>
        <v>21.3</v>
      </c>
      <c r="H157" s="31">
        <f t="shared" ref="H157" si="51">H146+H156</f>
        <v>24.7</v>
      </c>
      <c r="I157" s="31">
        <f t="shared" ref="I157" si="52">I146+I156</f>
        <v>52.4</v>
      </c>
      <c r="J157" s="31">
        <f t="shared" ref="J157:L157" si="53">J146+J156</f>
        <v>517</v>
      </c>
      <c r="K157" s="31"/>
      <c r="L157" s="31">
        <f t="shared" si="53"/>
        <v>97.03</v>
      </c>
    </row>
    <row r="158" spans="1:12" ht="15" thickBot="1" x14ac:dyDescent="0.35">
      <c r="A158" s="19">
        <v>2</v>
      </c>
      <c r="B158" s="20">
        <v>4</v>
      </c>
      <c r="C158" s="21" t="s">
        <v>20</v>
      </c>
      <c r="D158" s="50" t="s">
        <v>21</v>
      </c>
      <c r="E158" s="59" t="s">
        <v>84</v>
      </c>
      <c r="F158" s="57">
        <v>200</v>
      </c>
      <c r="G158" s="57">
        <v>10.5</v>
      </c>
      <c r="H158" s="57">
        <v>9.1</v>
      </c>
      <c r="I158" s="57">
        <v>38.200000000000003</v>
      </c>
      <c r="J158" s="57">
        <v>277</v>
      </c>
      <c r="K158" s="58" t="s">
        <v>85</v>
      </c>
      <c r="L158" s="57">
        <v>25.32</v>
      </c>
    </row>
    <row r="159" spans="1:12" ht="14.4" x14ac:dyDescent="0.3">
      <c r="A159" s="22"/>
      <c r="B159" s="14"/>
      <c r="C159" s="10"/>
      <c r="D159" s="51"/>
      <c r="E159" s="63"/>
      <c r="F159" s="60"/>
      <c r="G159" s="60"/>
      <c r="H159" s="60"/>
      <c r="I159" s="60"/>
      <c r="J159" s="60"/>
      <c r="K159" s="61"/>
      <c r="L159" s="60"/>
    </row>
    <row r="160" spans="1:12" ht="14.4" x14ac:dyDescent="0.3">
      <c r="A160" s="22"/>
      <c r="B160" s="14"/>
      <c r="C160" s="10"/>
      <c r="D160" s="52" t="s">
        <v>22</v>
      </c>
      <c r="E160" s="59" t="s">
        <v>41</v>
      </c>
      <c r="F160" s="60">
        <v>200</v>
      </c>
      <c r="G160" s="60">
        <v>0.2</v>
      </c>
      <c r="H160" s="60">
        <v>0</v>
      </c>
      <c r="I160" s="60">
        <v>6.4</v>
      </c>
      <c r="J160" s="60">
        <v>26.8</v>
      </c>
      <c r="K160" s="61" t="s">
        <v>58</v>
      </c>
      <c r="L160" s="60">
        <v>1.57</v>
      </c>
    </row>
    <row r="161" spans="1:12" ht="14.4" x14ac:dyDescent="0.3">
      <c r="A161" s="22"/>
      <c r="B161" s="14"/>
      <c r="C161" s="10"/>
      <c r="D161" s="52" t="s">
        <v>23</v>
      </c>
      <c r="E161" s="59" t="s">
        <v>42</v>
      </c>
      <c r="F161" s="60">
        <v>40</v>
      </c>
      <c r="G161" s="60">
        <v>3</v>
      </c>
      <c r="H161" s="60">
        <v>0.3</v>
      </c>
      <c r="I161" s="60">
        <v>19.7</v>
      </c>
      <c r="J161" s="60">
        <v>93.8</v>
      </c>
      <c r="K161" s="61" t="s">
        <v>59</v>
      </c>
      <c r="L161" s="60">
        <v>3.01</v>
      </c>
    </row>
    <row r="162" spans="1:12" ht="14.4" x14ac:dyDescent="0.3">
      <c r="A162" s="22"/>
      <c r="B162" s="14"/>
      <c r="C162" s="10"/>
      <c r="D162" s="52" t="s">
        <v>24</v>
      </c>
      <c r="E162" s="59" t="s">
        <v>44</v>
      </c>
      <c r="F162" s="60">
        <v>100</v>
      </c>
      <c r="G162" s="60">
        <v>0.4</v>
      </c>
      <c r="H162" s="60">
        <v>0.4</v>
      </c>
      <c r="I162" s="60">
        <v>9.8000000000000007</v>
      </c>
      <c r="J162" s="60">
        <v>44.4</v>
      </c>
      <c r="K162" s="61" t="s">
        <v>60</v>
      </c>
      <c r="L162" s="60">
        <v>16</v>
      </c>
    </row>
    <row r="163" spans="1:12" ht="15" thickBot="1" x14ac:dyDescent="0.35">
      <c r="A163" s="22"/>
      <c r="B163" s="14"/>
      <c r="C163" s="10"/>
      <c r="D163" s="52" t="s">
        <v>23</v>
      </c>
      <c r="E163" s="59" t="s">
        <v>43</v>
      </c>
      <c r="F163" s="60">
        <v>20</v>
      </c>
      <c r="G163" s="60">
        <v>1.3</v>
      </c>
      <c r="H163" s="60">
        <v>0.2</v>
      </c>
      <c r="I163" s="60">
        <v>6.7</v>
      </c>
      <c r="J163" s="60">
        <v>34.200000000000003</v>
      </c>
      <c r="K163" s="61" t="s">
        <v>67</v>
      </c>
      <c r="L163" s="60">
        <v>1.39</v>
      </c>
    </row>
    <row r="164" spans="1:12" ht="14.4" x14ac:dyDescent="0.3">
      <c r="A164" s="22"/>
      <c r="B164" s="14"/>
      <c r="C164" s="10"/>
      <c r="D164" s="62" t="s">
        <v>54</v>
      </c>
      <c r="E164" s="63"/>
      <c r="F164" s="60"/>
      <c r="G164" s="60"/>
      <c r="H164" s="60"/>
      <c r="I164" s="60"/>
      <c r="J164" s="60"/>
      <c r="K164" s="61"/>
      <c r="L164" s="60"/>
    </row>
    <row r="165" spans="1:12" ht="14.4" x14ac:dyDescent="0.3">
      <c r="A165" s="23"/>
      <c r="B165" s="16"/>
      <c r="C165" s="7"/>
      <c r="D165" s="54" t="s">
        <v>33</v>
      </c>
      <c r="E165" s="53"/>
      <c r="F165" s="55">
        <f>SUM(F158:F164)</f>
        <v>560</v>
      </c>
      <c r="G165" s="55">
        <f t="shared" ref="G165:J165" si="54">SUM(G158:G164)</f>
        <v>15.4</v>
      </c>
      <c r="H165" s="55">
        <f t="shared" si="54"/>
        <v>10</v>
      </c>
      <c r="I165" s="55">
        <f t="shared" si="54"/>
        <v>80.8</v>
      </c>
      <c r="J165" s="55">
        <f t="shared" si="54"/>
        <v>476.2</v>
      </c>
      <c r="K165" s="56"/>
      <c r="L165" s="55">
        <f t="shared" ref="L165" si="55">SUM(L158:L164)</f>
        <v>47.29</v>
      </c>
    </row>
    <row r="166" spans="1:12" ht="14.4" x14ac:dyDescent="0.3">
      <c r="A166" s="25">
        <f>A158</f>
        <v>2</v>
      </c>
      <c r="B166" s="12">
        <f>B158</f>
        <v>4</v>
      </c>
      <c r="C166" s="9" t="s">
        <v>25</v>
      </c>
      <c r="D166" s="6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4.4" x14ac:dyDescent="0.3">
      <c r="A167" s="22"/>
      <c r="B167" s="14"/>
      <c r="C167" s="10"/>
      <c r="D167" s="6" t="s">
        <v>27</v>
      </c>
      <c r="E167" s="38"/>
      <c r="F167" s="39"/>
      <c r="G167" s="39"/>
      <c r="H167" s="39"/>
      <c r="I167" s="39"/>
      <c r="J167" s="39"/>
      <c r="K167" s="40"/>
      <c r="L167" s="39"/>
    </row>
    <row r="168" spans="1:12" ht="14.4" x14ac:dyDescent="0.3">
      <c r="A168" s="22"/>
      <c r="B168" s="14"/>
      <c r="C168" s="10"/>
      <c r="D168" s="6" t="s">
        <v>28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4" x14ac:dyDescent="0.3">
      <c r="A169" s="22"/>
      <c r="B169" s="14"/>
      <c r="C169" s="10"/>
      <c r="D169" s="6" t="s">
        <v>29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 x14ac:dyDescent="0.3">
      <c r="A170" s="22"/>
      <c r="B170" s="14"/>
      <c r="C170" s="10"/>
      <c r="D170" s="6" t="s">
        <v>30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 x14ac:dyDescent="0.3">
      <c r="A171" s="22"/>
      <c r="B171" s="14"/>
      <c r="C171" s="10"/>
      <c r="D171" s="6" t="s">
        <v>31</v>
      </c>
      <c r="E171" s="38"/>
      <c r="F171" s="39"/>
      <c r="G171" s="39"/>
      <c r="H171" s="39"/>
      <c r="I171" s="39"/>
      <c r="J171" s="39"/>
      <c r="K171" s="40"/>
      <c r="L171" s="39"/>
    </row>
    <row r="172" spans="1:12" ht="14.4" x14ac:dyDescent="0.3">
      <c r="A172" s="22"/>
      <c r="B172" s="14"/>
      <c r="C172" s="10"/>
      <c r="D172" s="6" t="s">
        <v>32</v>
      </c>
      <c r="E172" s="38"/>
      <c r="F172" s="39"/>
      <c r="G172" s="39"/>
      <c r="H172" s="39"/>
      <c r="I172" s="39"/>
      <c r="J172" s="39"/>
      <c r="K172" s="40"/>
      <c r="L172" s="39"/>
    </row>
    <row r="173" spans="1:12" ht="14.4" x14ac:dyDescent="0.3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4.4" x14ac:dyDescent="0.3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4.4" x14ac:dyDescent="0.3">
      <c r="A175" s="23"/>
      <c r="B175" s="16"/>
      <c r="C175" s="7"/>
      <c r="D175" s="17" t="s">
        <v>33</v>
      </c>
      <c r="E175" s="8"/>
      <c r="F175" s="18">
        <f>SUM(F166:F174)</f>
        <v>0</v>
      </c>
      <c r="G175" s="18">
        <f t="shared" ref="G175:J175" si="56">SUM(G166:G174)</f>
        <v>0</v>
      </c>
      <c r="H175" s="18">
        <f t="shared" si="56"/>
        <v>0</v>
      </c>
      <c r="I175" s="18">
        <f t="shared" si="56"/>
        <v>0</v>
      </c>
      <c r="J175" s="18">
        <f t="shared" si="56"/>
        <v>0</v>
      </c>
      <c r="K175" s="24"/>
      <c r="L175" s="18">
        <f t="shared" ref="L175" si="57">SUM(L166:L174)</f>
        <v>0</v>
      </c>
    </row>
    <row r="176" spans="1:12" ht="15" thickBot="1" x14ac:dyDescent="0.3">
      <c r="A176" s="28">
        <f>A158</f>
        <v>2</v>
      </c>
      <c r="B176" s="29">
        <f>B158</f>
        <v>4</v>
      </c>
      <c r="C176" s="69" t="s">
        <v>4</v>
      </c>
      <c r="D176" s="70"/>
      <c r="E176" s="30"/>
      <c r="F176" s="31">
        <f>F165+F175</f>
        <v>560</v>
      </c>
      <c r="G176" s="31">
        <f t="shared" ref="G176" si="58">G165+G175</f>
        <v>15.4</v>
      </c>
      <c r="H176" s="31">
        <f t="shared" ref="H176" si="59">H165+H175</f>
        <v>10</v>
      </c>
      <c r="I176" s="31">
        <f t="shared" ref="I176" si="60">I165+I175</f>
        <v>80.8</v>
      </c>
      <c r="J176" s="31">
        <f t="shared" ref="J176:L176" si="61">J165+J175</f>
        <v>476.2</v>
      </c>
      <c r="K176" s="31"/>
      <c r="L176" s="31">
        <f t="shared" si="61"/>
        <v>47.29</v>
      </c>
    </row>
    <row r="177" spans="1:12" ht="15" thickBot="1" x14ac:dyDescent="0.35">
      <c r="A177" s="19">
        <v>2</v>
      </c>
      <c r="B177" s="20">
        <v>5</v>
      </c>
      <c r="C177" s="21" t="s">
        <v>20</v>
      </c>
      <c r="D177" s="50" t="s">
        <v>21</v>
      </c>
      <c r="E177" s="63" t="s">
        <v>45</v>
      </c>
      <c r="F177" s="57">
        <v>200</v>
      </c>
      <c r="G177" s="57">
        <v>4.0999999999999996</v>
      </c>
      <c r="H177" s="57">
        <v>7.1</v>
      </c>
      <c r="I177" s="57">
        <v>26.4</v>
      </c>
      <c r="J177" s="57">
        <v>185.8</v>
      </c>
      <c r="K177" s="58" t="s">
        <v>57</v>
      </c>
      <c r="L177" s="57">
        <v>28.55</v>
      </c>
    </row>
    <row r="178" spans="1:12" ht="14.4" x14ac:dyDescent="0.3">
      <c r="A178" s="22"/>
      <c r="B178" s="14"/>
      <c r="C178" s="10"/>
      <c r="D178" s="50" t="s">
        <v>21</v>
      </c>
      <c r="E178" s="48" t="s">
        <v>50</v>
      </c>
      <c r="F178" s="60">
        <v>90</v>
      </c>
      <c r="G178" s="60">
        <v>13</v>
      </c>
      <c r="H178" s="60">
        <v>13.2</v>
      </c>
      <c r="I178" s="60">
        <v>7.3</v>
      </c>
      <c r="J178" s="60">
        <v>199.7</v>
      </c>
      <c r="K178" s="61" t="s">
        <v>86</v>
      </c>
      <c r="L178" s="60">
        <v>56.47</v>
      </c>
    </row>
    <row r="179" spans="1:12" ht="25.35" x14ac:dyDescent="0.3">
      <c r="A179" s="22"/>
      <c r="B179" s="14"/>
      <c r="C179" s="10"/>
      <c r="D179" s="52" t="s">
        <v>22</v>
      </c>
      <c r="E179" s="59" t="s">
        <v>78</v>
      </c>
      <c r="F179" s="60">
        <v>200</v>
      </c>
      <c r="G179" s="60">
        <v>0.2</v>
      </c>
      <c r="H179" s="60">
        <v>0.1</v>
      </c>
      <c r="I179" s="60">
        <v>9.9</v>
      </c>
      <c r="J179" s="60">
        <v>41.6</v>
      </c>
      <c r="K179" s="61" t="s">
        <v>79</v>
      </c>
      <c r="L179" s="60">
        <v>7.93</v>
      </c>
    </row>
    <row r="180" spans="1:12" ht="15" thickBot="1" x14ac:dyDescent="0.35">
      <c r="A180" s="22"/>
      <c r="B180" s="14"/>
      <c r="C180" s="10"/>
      <c r="D180" s="52" t="s">
        <v>23</v>
      </c>
      <c r="E180" s="59" t="s">
        <v>42</v>
      </c>
      <c r="F180" s="60">
        <v>41</v>
      </c>
      <c r="G180" s="60">
        <v>3.1</v>
      </c>
      <c r="H180" s="60">
        <v>0.3</v>
      </c>
      <c r="I180" s="60">
        <v>20.2</v>
      </c>
      <c r="J180" s="60">
        <v>96.1</v>
      </c>
      <c r="K180" s="61" t="s">
        <v>59</v>
      </c>
      <c r="L180" s="60">
        <v>3.08</v>
      </c>
    </row>
    <row r="181" spans="1:12" ht="14.4" x14ac:dyDescent="0.3">
      <c r="A181" s="22"/>
      <c r="B181" s="14"/>
      <c r="C181" s="10"/>
      <c r="D181" s="52" t="s">
        <v>24</v>
      </c>
      <c r="E181" s="47"/>
      <c r="F181" s="60"/>
      <c r="G181" s="60"/>
      <c r="H181" s="60"/>
      <c r="I181" s="60"/>
      <c r="J181" s="60"/>
      <c r="K181" s="61"/>
      <c r="L181" s="60"/>
    </row>
    <row r="182" spans="1:12" ht="14.4" x14ac:dyDescent="0.3">
      <c r="A182" s="22"/>
      <c r="B182" s="14"/>
      <c r="C182" s="10"/>
      <c r="D182" s="52" t="s">
        <v>23</v>
      </c>
      <c r="E182" s="59" t="s">
        <v>92</v>
      </c>
      <c r="F182" s="60">
        <v>40</v>
      </c>
      <c r="G182" s="60">
        <v>3</v>
      </c>
      <c r="H182" s="60">
        <v>0.3</v>
      </c>
      <c r="I182" s="60">
        <v>19.7</v>
      </c>
      <c r="J182" s="60">
        <v>93.8</v>
      </c>
      <c r="K182" s="65" t="s">
        <v>93</v>
      </c>
      <c r="L182" s="60">
        <v>4.4000000000000004</v>
      </c>
    </row>
    <row r="183" spans="1:12" ht="14.4" x14ac:dyDescent="0.3">
      <c r="A183" s="22"/>
      <c r="B183" s="14"/>
      <c r="C183" s="10"/>
      <c r="D183" s="52" t="s">
        <v>54</v>
      </c>
      <c r="E183" s="48"/>
      <c r="F183" s="60"/>
      <c r="G183" s="60"/>
      <c r="H183" s="60"/>
      <c r="I183" s="60"/>
      <c r="J183" s="60"/>
      <c r="K183" s="61"/>
      <c r="L183" s="60"/>
    </row>
    <row r="184" spans="1:12" ht="15.7" customHeight="1" thickBot="1" x14ac:dyDescent="0.35">
      <c r="A184" s="23"/>
      <c r="B184" s="16"/>
      <c r="C184" s="7"/>
      <c r="D184" s="54" t="s">
        <v>33</v>
      </c>
      <c r="E184" s="53"/>
      <c r="F184" s="55">
        <f>SUM(F177:F183)</f>
        <v>571</v>
      </c>
      <c r="G184" s="55">
        <f>SUM(G177:G183)</f>
        <v>23.400000000000002</v>
      </c>
      <c r="H184" s="55">
        <f>SUM(H177:H183)</f>
        <v>21</v>
      </c>
      <c r="I184" s="55">
        <f>SUM(I177:I183)</f>
        <v>83.5</v>
      </c>
      <c r="J184" s="55">
        <f>SUM(J177:J183)</f>
        <v>617</v>
      </c>
      <c r="K184" s="61"/>
      <c r="L184" s="55">
        <f>SUM(L177:L183)</f>
        <v>100.42999999999999</v>
      </c>
    </row>
    <row r="185" spans="1:12" ht="14.4" x14ac:dyDescent="0.3">
      <c r="A185" s="25">
        <f>A177</f>
        <v>2</v>
      </c>
      <c r="B185" s="12">
        <f>B177</f>
        <v>5</v>
      </c>
      <c r="C185" s="9" t="s">
        <v>25</v>
      </c>
      <c r="D185" s="6" t="s">
        <v>26</v>
      </c>
      <c r="E185" s="47"/>
      <c r="F185" s="39"/>
      <c r="G185" s="39"/>
      <c r="H185" s="39"/>
      <c r="I185" s="39"/>
      <c r="J185" s="39"/>
      <c r="K185" s="40"/>
      <c r="L185" s="39"/>
    </row>
    <row r="186" spans="1:12" ht="14.4" x14ac:dyDescent="0.3">
      <c r="A186" s="22"/>
      <c r="B186" s="14"/>
      <c r="C186" s="10"/>
      <c r="D186" s="6" t="s">
        <v>27</v>
      </c>
      <c r="E186" s="48"/>
      <c r="F186" s="39"/>
      <c r="G186" s="39"/>
      <c r="H186" s="39"/>
      <c r="I186" s="39"/>
      <c r="J186" s="39"/>
      <c r="K186" s="40"/>
      <c r="L186" s="39"/>
    </row>
    <row r="187" spans="1:12" ht="14.4" x14ac:dyDescent="0.3">
      <c r="A187" s="22"/>
      <c r="B187" s="14"/>
      <c r="C187" s="10"/>
      <c r="D187" s="6" t="s">
        <v>28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4" x14ac:dyDescent="0.3">
      <c r="A188" s="22"/>
      <c r="B188" s="14"/>
      <c r="C188" s="10"/>
      <c r="D188" s="6" t="s">
        <v>29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 x14ac:dyDescent="0.3">
      <c r="A189" s="22"/>
      <c r="B189" s="14"/>
      <c r="C189" s="10"/>
      <c r="D189" s="6" t="s">
        <v>30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 x14ac:dyDescent="0.3">
      <c r="A190" s="22"/>
      <c r="B190" s="14"/>
      <c r="C190" s="10"/>
      <c r="D190" s="6" t="s">
        <v>31</v>
      </c>
      <c r="E190" s="38"/>
      <c r="F190" s="39"/>
      <c r="G190" s="39"/>
      <c r="H190" s="39"/>
      <c r="I190" s="39"/>
      <c r="J190" s="39"/>
      <c r="K190" s="40"/>
      <c r="L190" s="39"/>
    </row>
    <row r="191" spans="1:12" ht="14.4" x14ac:dyDescent="0.3">
      <c r="A191" s="22"/>
      <c r="B191" s="14"/>
      <c r="C191" s="10"/>
      <c r="D191" s="6" t="s">
        <v>32</v>
      </c>
      <c r="E191" s="38"/>
      <c r="F191" s="39"/>
      <c r="G191" s="39"/>
      <c r="H191" s="39"/>
      <c r="I191" s="39"/>
      <c r="J191" s="39"/>
      <c r="K191" s="40"/>
      <c r="L191" s="39"/>
    </row>
    <row r="192" spans="1:12" ht="14.4" x14ac:dyDescent="0.3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4.4" x14ac:dyDescent="0.3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4.4" x14ac:dyDescent="0.3">
      <c r="A194" s="23"/>
      <c r="B194" s="16"/>
      <c r="C194" s="7"/>
      <c r="D194" s="17" t="s">
        <v>33</v>
      </c>
      <c r="E194" s="8"/>
      <c r="F194" s="18">
        <f>SUM(F185:F193)</f>
        <v>0</v>
      </c>
      <c r="G194" s="18">
        <f t="shared" ref="G194:J194" si="62">SUM(G185:G193)</f>
        <v>0</v>
      </c>
      <c r="H194" s="18">
        <f t="shared" si="62"/>
        <v>0</v>
      </c>
      <c r="I194" s="18">
        <f t="shared" si="62"/>
        <v>0</v>
      </c>
      <c r="J194" s="18">
        <f t="shared" si="62"/>
        <v>0</v>
      </c>
      <c r="K194" s="24"/>
      <c r="L194" s="18">
        <f t="shared" ref="L194" si="63">SUM(L185:L193)</f>
        <v>0</v>
      </c>
    </row>
    <row r="195" spans="1:12" ht="14.4" x14ac:dyDescent="0.25">
      <c r="A195" s="28">
        <f>A177</f>
        <v>2</v>
      </c>
      <c r="B195" s="29">
        <f>B177</f>
        <v>5</v>
      </c>
      <c r="C195" s="69" t="s">
        <v>4</v>
      </c>
      <c r="D195" s="70"/>
      <c r="E195" s="30"/>
      <c r="F195" s="31">
        <f>F184+F194</f>
        <v>571</v>
      </c>
      <c r="G195" s="31">
        <f t="shared" ref="G195" si="64">G184+G194</f>
        <v>23.400000000000002</v>
      </c>
      <c r="H195" s="31">
        <f t="shared" ref="H195" si="65">H184+H194</f>
        <v>21</v>
      </c>
      <c r="I195" s="31">
        <f t="shared" ref="I195" si="66">I184+I194</f>
        <v>83.5</v>
      </c>
      <c r="J195" s="31">
        <f t="shared" ref="J195:L195" si="67">J184+J194</f>
        <v>617</v>
      </c>
      <c r="K195" s="31"/>
      <c r="L195" s="31">
        <f t="shared" si="67"/>
        <v>100.42999999999999</v>
      </c>
    </row>
    <row r="196" spans="1:12" x14ac:dyDescent="0.25">
      <c r="A196" s="26"/>
      <c r="B196" s="27"/>
      <c r="C196" s="71" t="s">
        <v>5</v>
      </c>
      <c r="D196" s="71"/>
      <c r="E196" s="71"/>
      <c r="F196" s="33">
        <f>(F24+F43+F62+F81+F100+F119+F138+F157+F176+F195)/(IF(F24=0,0,1)+IF(F43=0,0,1)+IF(F62=0,0,1)+IF(F81=0,0,1)+IF(F100=0,0,1)+IF(F119=0,0,1)+IF(F138=0,0,1)+IF(F157=0,0,1)+IF(F176=0,0,1)+IF(F195=0,0,1))</f>
        <v>584.22222222222217</v>
      </c>
      <c r="G196" s="33">
        <f>(G24+G43+G62+G81+G100+G119+G138+G157+G176+G195)/(IF(G24=0,0,1)+IF(G43=0,0,1)+IF(G62=0,0,1)+IF(G81=0,0,1)+IF(G100=0,0,1)+IF(G119=0,0,1)+IF(G138=0,0,1)+IF(G157=0,0,1)+IF(G176=0,0,1)+IF(G195=0,0,1))</f>
        <v>24.100000000000005</v>
      </c>
      <c r="H196" s="33">
        <f>(H24+H43+H62+H81+H100+H119+H138+H157+H176+H195)/(IF(H24=0,0,1)+IF(H43=0,0,1)+IF(H62=0,0,1)+IF(H81=0,0,1)+IF(H100=0,0,1)+IF(H119=0,0,1)+IF(H138=0,0,1)+IF(H157=0,0,1)+IF(H176=0,0,1)+IF(H195=0,0,1))</f>
        <v>17.288888888888888</v>
      </c>
      <c r="I196" s="33">
        <f>(I24+I43+I62+I81+I100+I119+I138+I157+I176+I195)/(IF(I24=0,0,1)+IF(I43=0,0,1)+IF(I62=0,0,1)+IF(I81=0,0,1)+IF(I100=0,0,1)+IF(I119=0,0,1)+IF(I138=0,0,1)+IF(I157=0,0,1)+IF(I176=0,0,1)+IF(I195=0,0,1))</f>
        <v>81.755555555555546</v>
      </c>
      <c r="J196" s="33">
        <f>(J24+J43+J62+J81+J100+J119+J138+J157+J176+J195)/(IF(J24=0,0,1)+IF(J43=0,0,1)+IF(J62=0,0,1)+IF(J81=0,0,1)+IF(J100=0,0,1)+IF(J119=0,0,1)+IF(J138=0,0,1)+IF(J157=0,0,1)+IF(J176=0,0,1)+IF(J195=0,0,1))</f>
        <v>579.17777777777769</v>
      </c>
      <c r="K196" s="33"/>
      <c r="L196" s="33">
        <f>(L24+L43+L62+L81+L100+L119+L138+L157+L176+L195)/(IF(L24=0,0,1)+IF(L43=0,0,1)+IF(L62=0,0,1)+IF(L81=0,0,1)+IF(L100=0,0,1)+IF(L119=0,0,1)+IF(L138=0,0,1)+IF(L157=0,0,1)+IF(L176=0,0,1)+IF(L195=0,0,1))</f>
        <v>83.283999999999992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2025-01-22T18:39:10Z</dcterms:modified>
</cp:coreProperties>
</file>